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ernaskova\Downloads\"/>
    </mc:Choice>
  </mc:AlternateContent>
  <xr:revisionPtr revIDLastSave="0" documentId="13_ncr:1_{BC278911-FE99-4BE1-923D-DAB05191E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GhaKU7HKPpkwx3Q0/huiUIJabQQ=="/>
    </ext>
  </extLst>
</workbook>
</file>

<file path=xl/calcChain.xml><?xml version="1.0" encoding="utf-8"?>
<calcChain xmlns="http://schemas.openxmlformats.org/spreadsheetml/2006/main">
  <c r="AA166" i="1" l="1"/>
  <c r="W166" i="1"/>
  <c r="Y166" i="1" s="1"/>
  <c r="V166" i="1"/>
  <c r="AB166" i="1" s="1"/>
  <c r="AB165" i="1"/>
  <c r="AA165" i="1"/>
  <c r="W165" i="1"/>
  <c r="Y165" i="1" s="1"/>
  <c r="V165" i="1"/>
  <c r="AA164" i="1"/>
  <c r="W164" i="1"/>
  <c r="Y164" i="1" s="1"/>
  <c r="V164" i="1"/>
  <c r="AB164" i="1" s="1"/>
  <c r="AA163" i="1"/>
  <c r="W163" i="1"/>
  <c r="Y163" i="1" s="1"/>
  <c r="Z163" i="1" s="1"/>
  <c r="V163" i="1"/>
  <c r="AB163" i="1" s="1"/>
  <c r="AA162" i="1"/>
  <c r="W162" i="1"/>
  <c r="Y162" i="1" s="1"/>
  <c r="Z162" i="1" s="1"/>
  <c r="V162" i="1"/>
  <c r="AB162" i="1" s="1"/>
  <c r="AB161" i="1"/>
  <c r="AA161" i="1"/>
  <c r="W161" i="1"/>
  <c r="Y161" i="1" s="1"/>
  <c r="Z161" i="1" s="1"/>
  <c r="V161" i="1"/>
  <c r="AA160" i="1"/>
  <c r="W160" i="1"/>
  <c r="Y160" i="1" s="1"/>
  <c r="V160" i="1"/>
  <c r="AB160" i="1" s="1"/>
  <c r="AA159" i="1"/>
  <c r="W159" i="1"/>
  <c r="Y159" i="1" s="1"/>
  <c r="V159" i="1"/>
  <c r="AB159" i="1" s="1"/>
  <c r="AA158" i="1"/>
  <c r="W158" i="1"/>
  <c r="Y158" i="1" s="1"/>
  <c r="Z158" i="1" s="1"/>
  <c r="V158" i="1"/>
  <c r="AB158" i="1" s="1"/>
  <c r="AB157" i="1"/>
  <c r="AA157" i="1"/>
  <c r="W157" i="1"/>
  <c r="Y157" i="1" s="1"/>
  <c r="Z157" i="1" s="1"/>
  <c r="V157" i="1"/>
  <c r="AA156" i="1"/>
  <c r="W156" i="1"/>
  <c r="Y156" i="1" s="1"/>
  <c r="V156" i="1"/>
  <c r="AB156" i="1" s="1"/>
  <c r="AA155" i="1"/>
  <c r="W155" i="1"/>
  <c r="Y155" i="1" s="1"/>
  <c r="Z155" i="1" s="1"/>
  <c r="V155" i="1"/>
  <c r="AB155" i="1" s="1"/>
  <c r="AA154" i="1"/>
  <c r="W154" i="1"/>
  <c r="Y154" i="1" s="1"/>
  <c r="Z154" i="1" s="1"/>
  <c r="V154" i="1"/>
  <c r="AB154" i="1" s="1"/>
  <c r="AB153" i="1"/>
  <c r="AA153" i="1"/>
  <c r="W153" i="1"/>
  <c r="Y153" i="1" s="1"/>
  <c r="Z153" i="1" s="1"/>
  <c r="V153" i="1"/>
  <c r="AA152" i="1"/>
  <c r="W152" i="1"/>
  <c r="Y152" i="1" s="1"/>
  <c r="V152" i="1"/>
  <c r="AB152" i="1" s="1"/>
  <c r="AA151" i="1"/>
  <c r="W151" i="1"/>
  <c r="Y151" i="1" s="1"/>
  <c r="V151" i="1"/>
  <c r="AB151" i="1" s="1"/>
  <c r="AA150" i="1"/>
  <c r="W150" i="1"/>
  <c r="Y150" i="1" s="1"/>
  <c r="V150" i="1"/>
  <c r="AB150" i="1" s="1"/>
  <c r="AB149" i="1"/>
  <c r="AA149" i="1"/>
  <c r="W149" i="1"/>
  <c r="Y149" i="1" s="1"/>
  <c r="Z149" i="1" s="1"/>
  <c r="V149" i="1"/>
  <c r="AA148" i="1"/>
  <c r="W148" i="1"/>
  <c r="Y148" i="1" s="1"/>
  <c r="V148" i="1"/>
  <c r="AB148" i="1" s="1"/>
  <c r="AA147" i="1"/>
  <c r="W147" i="1"/>
  <c r="Y147" i="1" s="1"/>
  <c r="Z147" i="1" s="1"/>
  <c r="V147" i="1"/>
  <c r="AB147" i="1" s="1"/>
  <c r="AA146" i="1"/>
  <c r="W146" i="1"/>
  <c r="Y146" i="1" s="1"/>
  <c r="Z146" i="1" s="1"/>
  <c r="V146" i="1"/>
  <c r="AB146" i="1" s="1"/>
  <c r="AB145" i="1"/>
  <c r="AA145" i="1"/>
  <c r="W145" i="1"/>
  <c r="Y145" i="1" s="1"/>
  <c r="Z145" i="1" s="1"/>
  <c r="V145" i="1"/>
  <c r="AA144" i="1"/>
  <c r="W144" i="1"/>
  <c r="Y144" i="1" s="1"/>
  <c r="V144" i="1"/>
  <c r="AB144" i="1" s="1"/>
  <c r="AA143" i="1"/>
  <c r="W143" i="1"/>
  <c r="Y143" i="1" s="1"/>
  <c r="V143" i="1"/>
  <c r="AB143" i="1" s="1"/>
  <c r="AA142" i="1"/>
  <c r="W142" i="1"/>
  <c r="Y142" i="1" s="1"/>
  <c r="Z142" i="1" s="1"/>
  <c r="V142" i="1"/>
  <c r="AB142" i="1" s="1"/>
  <c r="AB141" i="1"/>
  <c r="AA141" i="1"/>
  <c r="W141" i="1"/>
  <c r="Y141" i="1" s="1"/>
  <c r="Z141" i="1" s="1"/>
  <c r="V141" i="1"/>
  <c r="AA140" i="1"/>
  <c r="W140" i="1"/>
  <c r="Y140" i="1" s="1"/>
  <c r="V140" i="1"/>
  <c r="AB140" i="1" s="1"/>
  <c r="AA139" i="1"/>
  <c r="W139" i="1"/>
  <c r="Y139" i="1" s="1"/>
  <c r="Z139" i="1" s="1"/>
  <c r="V139" i="1"/>
  <c r="AB139" i="1" s="1"/>
  <c r="AA138" i="1"/>
  <c r="W138" i="1"/>
  <c r="Y138" i="1" s="1"/>
  <c r="Z138" i="1" s="1"/>
  <c r="V138" i="1"/>
  <c r="AB138" i="1" s="1"/>
  <c r="AB137" i="1"/>
  <c r="AA137" i="1"/>
  <c r="W137" i="1"/>
  <c r="Y137" i="1" s="1"/>
  <c r="Z137" i="1" s="1"/>
  <c r="V137" i="1"/>
  <c r="AA136" i="1"/>
  <c r="W136" i="1"/>
  <c r="Y136" i="1" s="1"/>
  <c r="V136" i="1"/>
  <c r="AB136" i="1" s="1"/>
  <c r="AA135" i="1"/>
  <c r="W135" i="1"/>
  <c r="Y135" i="1" s="1"/>
  <c r="V135" i="1"/>
  <c r="AB135" i="1" s="1"/>
  <c r="AA134" i="1"/>
  <c r="W134" i="1"/>
  <c r="Y134" i="1" s="1"/>
  <c r="V134" i="1"/>
  <c r="AB134" i="1" s="1"/>
  <c r="AB133" i="1"/>
  <c r="AA133" i="1"/>
  <c r="W133" i="1"/>
  <c r="Y133" i="1" s="1"/>
  <c r="Z133" i="1" s="1"/>
  <c r="V133" i="1"/>
  <c r="AA132" i="1"/>
  <c r="W132" i="1"/>
  <c r="Y132" i="1" s="1"/>
  <c r="V132" i="1"/>
  <c r="AB132" i="1" s="1"/>
  <c r="AA131" i="1"/>
  <c r="W131" i="1"/>
  <c r="Y131" i="1" s="1"/>
  <c r="Z131" i="1" s="1"/>
  <c r="V131" i="1"/>
  <c r="AB131" i="1" s="1"/>
  <c r="AA130" i="1"/>
  <c r="W130" i="1"/>
  <c r="Y130" i="1" s="1"/>
  <c r="Z130" i="1" s="1"/>
  <c r="V130" i="1"/>
  <c r="AB130" i="1" s="1"/>
  <c r="AB129" i="1"/>
  <c r="AA129" i="1"/>
  <c r="W129" i="1"/>
  <c r="Y129" i="1" s="1"/>
  <c r="Z129" i="1" s="1"/>
  <c r="V129" i="1"/>
  <c r="AA128" i="1"/>
  <c r="W128" i="1"/>
  <c r="Y128" i="1" s="1"/>
  <c r="V128" i="1"/>
  <c r="AB127" i="1"/>
  <c r="AA127" i="1"/>
  <c r="W127" i="1"/>
  <c r="Y127" i="1" s="1"/>
  <c r="Z127" i="1" s="1"/>
  <c r="V127" i="1"/>
  <c r="AA126" i="1"/>
  <c r="Y126" i="1"/>
  <c r="Z126" i="1" s="1"/>
  <c r="W126" i="1"/>
  <c r="V126" i="1"/>
  <c r="AB126" i="1" s="1"/>
  <c r="AA125" i="1"/>
  <c r="W125" i="1"/>
  <c r="Y125" i="1" s="1"/>
  <c r="V125" i="1"/>
  <c r="AB125" i="1" s="1"/>
  <c r="AA124" i="1"/>
  <c r="Y124" i="1"/>
  <c r="W124" i="1"/>
  <c r="V124" i="1"/>
  <c r="AA123" i="1"/>
  <c r="W123" i="1"/>
  <c r="Y123" i="1" s="1"/>
  <c r="V123" i="1"/>
  <c r="AB123" i="1" s="1"/>
  <c r="AA122" i="1"/>
  <c r="W122" i="1"/>
  <c r="Y122" i="1" s="1"/>
  <c r="Z122" i="1" s="1"/>
  <c r="V122" i="1"/>
  <c r="AB122" i="1" s="1"/>
  <c r="AB121" i="1"/>
  <c r="AA121" i="1"/>
  <c r="W121" i="1"/>
  <c r="Y121" i="1" s="1"/>
  <c r="Z121" i="1" s="1"/>
  <c r="V121" i="1"/>
  <c r="AA120" i="1"/>
  <c r="W120" i="1"/>
  <c r="Y120" i="1" s="1"/>
  <c r="V120" i="1"/>
  <c r="AB119" i="1"/>
  <c r="AA119" i="1"/>
  <c r="W119" i="1"/>
  <c r="Y119" i="1" s="1"/>
  <c r="Z119" i="1" s="1"/>
  <c r="V119" i="1"/>
  <c r="AA118" i="1"/>
  <c r="Y118" i="1"/>
  <c r="Z118" i="1" s="1"/>
  <c r="W118" i="1"/>
  <c r="V118" i="1"/>
  <c r="AB118" i="1" s="1"/>
  <c r="AA117" i="1"/>
  <c r="W117" i="1"/>
  <c r="Y117" i="1" s="1"/>
  <c r="V117" i="1"/>
  <c r="AB117" i="1" s="1"/>
  <c r="AA116" i="1"/>
  <c r="Y116" i="1"/>
  <c r="W116" i="1"/>
  <c r="V116" i="1"/>
  <c r="AA115" i="1"/>
  <c r="W115" i="1"/>
  <c r="Y115" i="1" s="1"/>
  <c r="V115" i="1"/>
  <c r="AB115" i="1" s="1"/>
  <c r="AA114" i="1"/>
  <c r="W114" i="1"/>
  <c r="Y114" i="1" s="1"/>
  <c r="Z114" i="1" s="1"/>
  <c r="V114" i="1"/>
  <c r="AB114" i="1" s="1"/>
  <c r="AB113" i="1"/>
  <c r="AA113" i="1"/>
  <c r="W113" i="1"/>
  <c r="Y113" i="1" s="1"/>
  <c r="Z113" i="1" s="1"/>
  <c r="V113" i="1"/>
  <c r="AA112" i="1"/>
  <c r="W112" i="1"/>
  <c r="Y112" i="1" s="1"/>
  <c r="V112" i="1"/>
  <c r="AB111" i="1"/>
  <c r="AA111" i="1"/>
  <c r="W111" i="1"/>
  <c r="Y111" i="1" s="1"/>
  <c r="Z111" i="1" s="1"/>
  <c r="V111" i="1"/>
  <c r="AA110" i="1"/>
  <c r="Y110" i="1"/>
  <c r="Z110" i="1" s="1"/>
  <c r="W110" i="1"/>
  <c r="V110" i="1"/>
  <c r="AB110" i="1" s="1"/>
  <c r="AA109" i="1"/>
  <c r="W109" i="1"/>
  <c r="Y109" i="1" s="1"/>
  <c r="V109" i="1"/>
  <c r="AB109" i="1" s="1"/>
  <c r="AA108" i="1"/>
  <c r="Y108" i="1"/>
  <c r="W108" i="1"/>
  <c r="V108" i="1"/>
  <c r="AA107" i="1"/>
  <c r="W107" i="1"/>
  <c r="Y107" i="1" s="1"/>
  <c r="V107" i="1"/>
  <c r="AB107" i="1" s="1"/>
  <c r="AA106" i="1"/>
  <c r="W106" i="1"/>
  <c r="Y106" i="1" s="1"/>
  <c r="Z106" i="1" s="1"/>
  <c r="V106" i="1"/>
  <c r="AB106" i="1" s="1"/>
  <c r="AB105" i="1"/>
  <c r="AA105" i="1"/>
  <c r="W105" i="1"/>
  <c r="Y105" i="1" s="1"/>
  <c r="Z105" i="1" s="1"/>
  <c r="V105" i="1"/>
  <c r="AA104" i="1"/>
  <c r="W104" i="1"/>
  <c r="Y104" i="1" s="1"/>
  <c r="V104" i="1"/>
  <c r="AB103" i="1"/>
  <c r="AA103" i="1"/>
  <c r="W103" i="1"/>
  <c r="Y103" i="1" s="1"/>
  <c r="Z103" i="1" s="1"/>
  <c r="V103" i="1"/>
  <c r="AA102" i="1"/>
  <c r="Y102" i="1"/>
  <c r="Z102" i="1" s="1"/>
  <c r="W102" i="1"/>
  <c r="V102" i="1"/>
  <c r="AB102" i="1" s="1"/>
  <c r="AA101" i="1"/>
  <c r="W101" i="1"/>
  <c r="Y101" i="1" s="1"/>
  <c r="V101" i="1"/>
  <c r="AB101" i="1" s="1"/>
  <c r="AA100" i="1"/>
  <c r="Y100" i="1"/>
  <c r="W100" i="1"/>
  <c r="V100" i="1"/>
  <c r="AA99" i="1"/>
  <c r="W99" i="1"/>
  <c r="Y99" i="1" s="1"/>
  <c r="V99" i="1"/>
  <c r="AB99" i="1" s="1"/>
  <c r="AA98" i="1"/>
  <c r="W98" i="1"/>
  <c r="Y98" i="1" s="1"/>
  <c r="Z98" i="1" s="1"/>
  <c r="V98" i="1"/>
  <c r="AB98" i="1" s="1"/>
  <c r="AB97" i="1"/>
  <c r="AA97" i="1"/>
  <c r="W97" i="1"/>
  <c r="Y97" i="1" s="1"/>
  <c r="Z97" i="1" s="1"/>
  <c r="V97" i="1"/>
  <c r="AA96" i="1"/>
  <c r="W96" i="1"/>
  <c r="Y96" i="1" s="1"/>
  <c r="V96" i="1"/>
  <c r="AA95" i="1"/>
  <c r="W95" i="1"/>
  <c r="Y95" i="1" s="1"/>
  <c r="Z95" i="1" s="1"/>
  <c r="V95" i="1"/>
  <c r="AB95" i="1" s="1"/>
  <c r="AA94" i="1"/>
  <c r="Y94" i="1"/>
  <c r="Z94" i="1" s="1"/>
  <c r="W94" i="1"/>
  <c r="V94" i="1"/>
  <c r="AB94" i="1" s="1"/>
  <c r="AA93" i="1"/>
  <c r="W93" i="1"/>
  <c r="Y93" i="1" s="1"/>
  <c r="V93" i="1"/>
  <c r="AB93" i="1" s="1"/>
  <c r="AA92" i="1"/>
  <c r="Y92" i="1"/>
  <c r="W92" i="1"/>
  <c r="V92" i="1"/>
  <c r="AB92" i="1" s="1"/>
  <c r="AA91" i="1"/>
  <c r="W91" i="1"/>
  <c r="Y91" i="1" s="1"/>
  <c r="Z91" i="1" s="1"/>
  <c r="V91" i="1"/>
  <c r="AB91" i="1" s="1"/>
  <c r="AA90" i="1"/>
  <c r="W90" i="1"/>
  <c r="Y90" i="1" s="1"/>
  <c r="Z90" i="1" s="1"/>
  <c r="V90" i="1"/>
  <c r="AB90" i="1" s="1"/>
  <c r="AA89" i="1"/>
  <c r="W89" i="1"/>
  <c r="Y89" i="1" s="1"/>
  <c r="V89" i="1"/>
  <c r="AB89" i="1" s="1"/>
  <c r="AA88" i="1"/>
  <c r="Y88" i="1"/>
  <c r="W88" i="1"/>
  <c r="V88" i="1"/>
  <c r="AB88" i="1" s="1"/>
  <c r="AA87" i="1"/>
  <c r="W87" i="1"/>
  <c r="Y87" i="1" s="1"/>
  <c r="Z87" i="1" s="1"/>
  <c r="V87" i="1"/>
  <c r="AB87" i="1" s="1"/>
  <c r="AA86" i="1"/>
  <c r="W86" i="1"/>
  <c r="Y86" i="1" s="1"/>
  <c r="Z86" i="1" s="1"/>
  <c r="V86" i="1"/>
  <c r="AB86" i="1" s="1"/>
  <c r="AB85" i="1"/>
  <c r="AA85" i="1"/>
  <c r="W85" i="1"/>
  <c r="Y85" i="1" s="1"/>
  <c r="Z85" i="1" s="1"/>
  <c r="V85" i="1"/>
  <c r="AA84" i="1"/>
  <c r="W84" i="1"/>
  <c r="Y84" i="1" s="1"/>
  <c r="Z84" i="1" s="1"/>
  <c r="V84" i="1"/>
  <c r="AB84" i="1" s="1"/>
  <c r="AA83" i="1"/>
  <c r="W83" i="1"/>
  <c r="Y83" i="1" s="1"/>
  <c r="V83" i="1"/>
  <c r="AB83" i="1" s="1"/>
  <c r="AA82" i="1"/>
  <c r="Y82" i="1"/>
  <c r="W82" i="1"/>
  <c r="V82" i="1"/>
  <c r="AB82" i="1" s="1"/>
  <c r="AA81" i="1"/>
  <c r="W81" i="1"/>
  <c r="Y81" i="1" s="1"/>
  <c r="V81" i="1"/>
  <c r="AB81" i="1" s="1"/>
  <c r="AA80" i="1"/>
  <c r="W80" i="1"/>
  <c r="Y80" i="1" s="1"/>
  <c r="Z80" i="1" s="1"/>
  <c r="V80" i="1"/>
  <c r="AB80" i="1" s="1"/>
  <c r="AB79" i="1"/>
  <c r="AA79" i="1"/>
  <c r="W79" i="1"/>
  <c r="Y79" i="1" s="1"/>
  <c r="V79" i="1"/>
  <c r="AA78" i="1"/>
  <c r="W78" i="1"/>
  <c r="Y78" i="1" s="1"/>
  <c r="Z78" i="1" s="1"/>
  <c r="V78" i="1"/>
  <c r="AB78" i="1" s="1"/>
  <c r="AA77" i="1"/>
  <c r="W77" i="1"/>
  <c r="Y77" i="1" s="1"/>
  <c r="V77" i="1"/>
  <c r="AB77" i="1" s="1"/>
  <c r="AA76" i="1"/>
  <c r="Y76" i="1"/>
  <c r="W76" i="1"/>
  <c r="V76" i="1"/>
  <c r="AB76" i="1" s="1"/>
  <c r="AA75" i="1"/>
  <c r="W75" i="1"/>
  <c r="Y75" i="1" s="1"/>
  <c r="V75" i="1"/>
  <c r="AB75" i="1" s="1"/>
  <c r="AA74" i="1"/>
  <c r="Y74" i="1"/>
  <c r="W74" i="1"/>
  <c r="V74" i="1"/>
  <c r="AB74" i="1" s="1"/>
  <c r="AA73" i="1"/>
  <c r="W73" i="1"/>
  <c r="Y73" i="1" s="1"/>
  <c r="V73" i="1"/>
  <c r="AB73" i="1" s="1"/>
  <c r="AA72" i="1"/>
  <c r="W72" i="1"/>
  <c r="Y72" i="1" s="1"/>
  <c r="Z72" i="1" s="1"/>
  <c r="V72" i="1"/>
  <c r="AB72" i="1" s="1"/>
  <c r="AB71" i="1"/>
  <c r="AA71" i="1"/>
  <c r="W71" i="1"/>
  <c r="Y71" i="1" s="1"/>
  <c r="V71" i="1"/>
  <c r="AA70" i="1"/>
  <c r="W70" i="1"/>
  <c r="Y70" i="1" s="1"/>
  <c r="Z70" i="1" s="1"/>
  <c r="V70" i="1"/>
  <c r="AB70" i="1" s="1"/>
  <c r="AA69" i="1"/>
  <c r="W69" i="1"/>
  <c r="Y69" i="1" s="1"/>
  <c r="V69" i="1"/>
  <c r="AB69" i="1" s="1"/>
  <c r="AA68" i="1"/>
  <c r="Y68" i="1"/>
  <c r="W68" i="1"/>
  <c r="V68" i="1"/>
  <c r="AB68" i="1" s="1"/>
  <c r="AA67" i="1"/>
  <c r="W67" i="1"/>
  <c r="Y67" i="1" s="1"/>
  <c r="V67" i="1"/>
  <c r="AB67" i="1" s="1"/>
  <c r="AA66" i="1"/>
  <c r="Y66" i="1"/>
  <c r="W66" i="1"/>
  <c r="V66" i="1"/>
  <c r="AB66" i="1" s="1"/>
  <c r="AA65" i="1"/>
  <c r="W65" i="1"/>
  <c r="Y65" i="1" s="1"/>
  <c r="V65" i="1"/>
  <c r="AB65" i="1" s="1"/>
  <c r="AA64" i="1"/>
  <c r="W64" i="1"/>
  <c r="Y64" i="1" s="1"/>
  <c r="Z64" i="1" s="1"/>
  <c r="V64" i="1"/>
  <c r="AB64" i="1" s="1"/>
  <c r="AB63" i="1"/>
  <c r="AA63" i="1"/>
  <c r="W63" i="1"/>
  <c r="Y63" i="1" s="1"/>
  <c r="V63" i="1"/>
  <c r="AA62" i="1"/>
  <c r="W62" i="1"/>
  <c r="Y62" i="1" s="1"/>
  <c r="Z62" i="1" s="1"/>
  <c r="V62" i="1"/>
  <c r="AB62" i="1" s="1"/>
  <c r="AA61" i="1"/>
  <c r="W61" i="1"/>
  <c r="Y61" i="1" s="1"/>
  <c r="V61" i="1"/>
  <c r="AB61" i="1" s="1"/>
  <c r="AA60" i="1"/>
  <c r="Y60" i="1"/>
  <c r="W60" i="1"/>
  <c r="V60" i="1"/>
  <c r="AB60" i="1" s="1"/>
  <c r="AA59" i="1"/>
  <c r="W59" i="1"/>
  <c r="Y59" i="1" s="1"/>
  <c r="V59" i="1"/>
  <c r="AB59" i="1" s="1"/>
  <c r="AA58" i="1"/>
  <c r="Y58" i="1"/>
  <c r="W58" i="1"/>
  <c r="V58" i="1"/>
  <c r="AB58" i="1" s="1"/>
  <c r="AA57" i="1"/>
  <c r="W57" i="1"/>
  <c r="Y57" i="1" s="1"/>
  <c r="V57" i="1"/>
  <c r="AB57" i="1" s="1"/>
  <c r="AA56" i="1"/>
  <c r="W56" i="1"/>
  <c r="Y56" i="1" s="1"/>
  <c r="Z56" i="1" s="1"/>
  <c r="V56" i="1"/>
  <c r="AB56" i="1" s="1"/>
  <c r="AB55" i="1"/>
  <c r="AA55" i="1"/>
  <c r="W55" i="1"/>
  <c r="Y55" i="1" s="1"/>
  <c r="V55" i="1"/>
  <c r="AA54" i="1"/>
  <c r="W54" i="1"/>
  <c r="Y54" i="1" s="1"/>
  <c r="Z54" i="1" s="1"/>
  <c r="V54" i="1"/>
  <c r="AB54" i="1" s="1"/>
  <c r="AA53" i="1"/>
  <c r="W53" i="1"/>
  <c r="Y53" i="1" s="1"/>
  <c r="V53" i="1"/>
  <c r="AB53" i="1" s="1"/>
  <c r="AA52" i="1"/>
  <c r="Y52" i="1"/>
  <c r="W52" i="1"/>
  <c r="V52" i="1"/>
  <c r="AB52" i="1" s="1"/>
  <c r="AA51" i="1"/>
  <c r="W51" i="1"/>
  <c r="Y51" i="1" s="1"/>
  <c r="V51" i="1"/>
  <c r="AB51" i="1" s="1"/>
  <c r="AA50" i="1"/>
  <c r="Y50" i="1"/>
  <c r="W50" i="1"/>
  <c r="V50" i="1"/>
  <c r="AB50" i="1" s="1"/>
  <c r="AA49" i="1"/>
  <c r="W49" i="1"/>
  <c r="Y49" i="1" s="1"/>
  <c r="V49" i="1"/>
  <c r="AB49" i="1" s="1"/>
  <c r="AA48" i="1"/>
  <c r="W48" i="1"/>
  <c r="Y48" i="1" s="1"/>
  <c r="Z48" i="1" s="1"/>
  <c r="V48" i="1"/>
  <c r="AB48" i="1" s="1"/>
  <c r="AB47" i="1"/>
  <c r="AA47" i="1"/>
  <c r="W47" i="1"/>
  <c r="Y47" i="1" s="1"/>
  <c r="V47" i="1"/>
  <c r="AA46" i="1"/>
  <c r="W46" i="1"/>
  <c r="Y46" i="1" s="1"/>
  <c r="Z46" i="1" s="1"/>
  <c r="V46" i="1"/>
  <c r="AB46" i="1" s="1"/>
  <c r="AA45" i="1"/>
  <c r="W45" i="1"/>
  <c r="Y45" i="1" s="1"/>
  <c r="V45" i="1"/>
  <c r="AB45" i="1" s="1"/>
  <c r="AA44" i="1"/>
  <c r="Y44" i="1"/>
  <c r="W44" i="1"/>
  <c r="V44" i="1"/>
  <c r="AB44" i="1" s="1"/>
  <c r="AA43" i="1"/>
  <c r="W43" i="1"/>
  <c r="Y43" i="1" s="1"/>
  <c r="V43" i="1"/>
  <c r="AB43" i="1" s="1"/>
  <c r="AA42" i="1"/>
  <c r="Y42" i="1"/>
  <c r="W42" i="1"/>
  <c r="V42" i="1"/>
  <c r="AB42" i="1" s="1"/>
  <c r="AA41" i="1"/>
  <c r="W41" i="1"/>
  <c r="Y41" i="1" s="1"/>
  <c r="V41" i="1"/>
  <c r="AB41" i="1" s="1"/>
  <c r="AA40" i="1"/>
  <c r="W40" i="1"/>
  <c r="Y40" i="1" s="1"/>
  <c r="Z40" i="1" s="1"/>
  <c r="V40" i="1"/>
  <c r="AB40" i="1" s="1"/>
  <c r="AB39" i="1"/>
  <c r="AA39" i="1"/>
  <c r="W39" i="1"/>
  <c r="Y39" i="1" s="1"/>
  <c r="V39" i="1"/>
  <c r="AA38" i="1"/>
  <c r="W38" i="1"/>
  <c r="Y38" i="1" s="1"/>
  <c r="Z38" i="1" s="1"/>
  <c r="V38" i="1"/>
  <c r="AB38" i="1" s="1"/>
  <c r="AA37" i="1"/>
  <c r="W37" i="1"/>
  <c r="Y37" i="1" s="1"/>
  <c r="V37" i="1"/>
  <c r="AB37" i="1" s="1"/>
  <c r="AA36" i="1"/>
  <c r="Y36" i="1"/>
  <c r="W36" i="1"/>
  <c r="V36" i="1"/>
  <c r="AB36" i="1" s="1"/>
  <c r="AA35" i="1"/>
  <c r="W35" i="1"/>
  <c r="Y35" i="1" s="1"/>
  <c r="V35" i="1"/>
  <c r="AB35" i="1" s="1"/>
  <c r="AA34" i="1"/>
  <c r="Y34" i="1"/>
  <c r="W34" i="1"/>
  <c r="V34" i="1"/>
  <c r="AB34" i="1" s="1"/>
  <c r="AA33" i="1"/>
  <c r="W33" i="1"/>
  <c r="Y33" i="1" s="1"/>
  <c r="V33" i="1"/>
  <c r="AB33" i="1" s="1"/>
  <c r="AA32" i="1"/>
  <c r="W32" i="1"/>
  <c r="Y32" i="1" s="1"/>
  <c r="Z32" i="1" s="1"/>
  <c r="V32" i="1"/>
  <c r="AB32" i="1" s="1"/>
  <c r="AB31" i="1"/>
  <c r="AA31" i="1"/>
  <c r="W31" i="1"/>
  <c r="Y31" i="1" s="1"/>
  <c r="V31" i="1"/>
  <c r="AA30" i="1"/>
  <c r="W30" i="1"/>
  <c r="Y30" i="1" s="1"/>
  <c r="Z30" i="1" s="1"/>
  <c r="V30" i="1"/>
  <c r="AB30" i="1" s="1"/>
  <c r="AA29" i="1"/>
  <c r="W29" i="1"/>
  <c r="Y29" i="1" s="1"/>
  <c r="V29" i="1"/>
  <c r="AB29" i="1" s="1"/>
  <c r="AA28" i="1"/>
  <c r="W28" i="1"/>
  <c r="Y28" i="1" s="1"/>
  <c r="V28" i="1"/>
  <c r="AB28" i="1" s="1"/>
  <c r="AA27" i="1"/>
  <c r="W27" i="1"/>
  <c r="Y27" i="1" s="1"/>
  <c r="V27" i="1"/>
  <c r="AB27" i="1" s="1"/>
  <c r="AA26" i="1"/>
  <c r="W26" i="1"/>
  <c r="Y26" i="1" s="1"/>
  <c r="V26" i="1"/>
  <c r="AB26" i="1" s="1"/>
  <c r="AA25" i="1"/>
  <c r="W25" i="1"/>
  <c r="Y25" i="1" s="1"/>
  <c r="V25" i="1"/>
  <c r="AB25" i="1" s="1"/>
  <c r="AB24" i="1"/>
  <c r="AA24" i="1"/>
  <c r="W24" i="1"/>
  <c r="Y24" i="1" s="1"/>
  <c r="V24" i="1"/>
  <c r="AA23" i="1"/>
  <c r="W23" i="1"/>
  <c r="Y23" i="1" s="1"/>
  <c r="V23" i="1"/>
  <c r="AB23" i="1" s="1"/>
  <c r="AA22" i="1"/>
  <c r="W22" i="1"/>
  <c r="Y22" i="1" s="1"/>
  <c r="V22" i="1"/>
  <c r="AB22" i="1" s="1"/>
  <c r="AA21" i="1"/>
  <c r="W21" i="1"/>
  <c r="Y21" i="1" s="1"/>
  <c r="V21" i="1"/>
  <c r="AB21" i="1" s="1"/>
  <c r="AA20" i="1"/>
  <c r="W20" i="1"/>
  <c r="Y20" i="1" s="1"/>
  <c r="V20" i="1"/>
  <c r="AB20" i="1" s="1"/>
  <c r="AA19" i="1"/>
  <c r="W19" i="1"/>
  <c r="Y19" i="1" s="1"/>
  <c r="V19" i="1"/>
  <c r="AB19" i="1" s="1"/>
  <c r="AA18" i="1"/>
  <c r="W18" i="1"/>
  <c r="Y18" i="1" s="1"/>
  <c r="V18" i="1"/>
  <c r="AB18" i="1" s="1"/>
  <c r="AA17" i="1"/>
  <c r="W17" i="1"/>
  <c r="Y17" i="1" s="1"/>
  <c r="V17" i="1"/>
  <c r="AB17" i="1" s="1"/>
  <c r="AA16" i="1"/>
  <c r="W16" i="1"/>
  <c r="Y16" i="1" s="1"/>
  <c r="V16" i="1"/>
  <c r="AB16" i="1" s="1"/>
  <c r="AA15" i="1"/>
  <c r="W15" i="1"/>
  <c r="Y15" i="1" s="1"/>
  <c r="V15" i="1"/>
  <c r="AB15" i="1" s="1"/>
  <c r="AA14" i="1"/>
  <c r="W14" i="1"/>
  <c r="Y14" i="1" s="1"/>
  <c r="V14" i="1"/>
  <c r="AB14" i="1" s="1"/>
  <c r="AA13" i="1"/>
  <c r="W13" i="1"/>
  <c r="Y13" i="1" s="1"/>
  <c r="V13" i="1"/>
  <c r="AB13" i="1" s="1"/>
  <c r="AA12" i="1"/>
  <c r="W12" i="1"/>
  <c r="Y12" i="1" s="1"/>
  <c r="V12" i="1"/>
  <c r="AB12" i="1" s="1"/>
  <c r="AA11" i="1"/>
  <c r="W11" i="1"/>
  <c r="Y11" i="1" s="1"/>
  <c r="V11" i="1"/>
  <c r="AB11" i="1" s="1"/>
  <c r="AA10" i="1"/>
  <c r="W10" i="1"/>
  <c r="Y10" i="1" s="1"/>
  <c r="V10" i="1"/>
  <c r="AB10" i="1" s="1"/>
  <c r="AA9" i="1"/>
  <c r="W9" i="1"/>
  <c r="Y9" i="1" s="1"/>
  <c r="V9" i="1"/>
  <c r="AB9" i="1" s="1"/>
  <c r="AA8" i="1"/>
  <c r="W8" i="1"/>
  <c r="Y8" i="1" s="1"/>
  <c r="V8" i="1"/>
  <c r="AB8" i="1" s="1"/>
  <c r="AA7" i="1"/>
  <c r="W7" i="1"/>
  <c r="Y7" i="1" s="1"/>
  <c r="V7" i="1"/>
  <c r="Z17" i="1" l="1"/>
  <c r="Z25" i="1"/>
  <c r="Z23" i="1"/>
  <c r="Z15" i="1"/>
  <c r="Z9" i="1"/>
  <c r="AB7" i="1"/>
  <c r="Z7" i="1"/>
  <c r="Z12" i="1"/>
  <c r="Z20" i="1"/>
  <c r="Z28" i="1"/>
  <c r="Z35" i="1"/>
  <c r="Z43" i="1"/>
  <c r="Z51" i="1"/>
  <c r="Z59" i="1"/>
  <c r="Z67" i="1"/>
  <c r="Z75" i="1"/>
  <c r="Z83" i="1"/>
  <c r="Z107" i="1"/>
  <c r="Z109" i="1"/>
  <c r="Z123" i="1"/>
  <c r="Z125" i="1"/>
  <c r="Z135" i="1"/>
  <c r="Z136" i="1"/>
  <c r="Z140" i="1"/>
  <c r="Z151" i="1"/>
  <c r="Z152" i="1"/>
  <c r="Z156" i="1"/>
  <c r="Z21" i="1"/>
  <c r="Z27" i="1"/>
  <c r="Z34" i="1"/>
  <c r="Z36" i="1"/>
  <c r="Z42" i="1"/>
  <c r="Z44" i="1"/>
  <c r="Z50" i="1"/>
  <c r="Z52" i="1"/>
  <c r="Z58" i="1"/>
  <c r="Z60" i="1"/>
  <c r="Z66" i="1"/>
  <c r="Z68" i="1"/>
  <c r="Z74" i="1"/>
  <c r="Z76" i="1"/>
  <c r="Z82" i="1"/>
  <c r="Z165" i="1"/>
  <c r="Z11" i="1"/>
  <c r="Z13" i="1"/>
  <c r="Z19" i="1"/>
  <c r="Z99" i="1"/>
  <c r="Z101" i="1"/>
  <c r="Z115" i="1"/>
  <c r="Z117" i="1"/>
  <c r="Z132" i="1"/>
  <c r="Z143" i="1"/>
  <c r="Z144" i="1"/>
  <c r="Z148" i="1"/>
  <c r="Z159" i="1"/>
  <c r="Z160" i="1"/>
  <c r="Z164" i="1"/>
  <c r="AB108" i="1"/>
  <c r="Z108" i="1"/>
  <c r="AB116" i="1"/>
  <c r="Z116" i="1"/>
  <c r="AB124" i="1"/>
  <c r="Z124" i="1"/>
  <c r="Z22" i="1"/>
  <c r="Z29" i="1"/>
  <c r="Z37" i="1"/>
  <c r="Z45" i="1"/>
  <c r="Z77" i="1"/>
  <c r="Z89" i="1"/>
  <c r="AB128" i="1"/>
  <c r="Z128" i="1"/>
  <c r="AB100" i="1"/>
  <c r="Z100" i="1"/>
  <c r="Z14" i="1"/>
  <c r="Z53" i="1"/>
  <c r="Z61" i="1"/>
  <c r="Z69" i="1"/>
  <c r="Z8" i="1"/>
  <c r="Z16" i="1"/>
  <c r="Z24" i="1"/>
  <c r="Z31" i="1"/>
  <c r="Z39" i="1"/>
  <c r="Z47" i="1"/>
  <c r="Z55" i="1"/>
  <c r="Z63" i="1"/>
  <c r="Z71" i="1"/>
  <c r="Z79" i="1"/>
  <c r="Z88" i="1"/>
  <c r="Z93" i="1"/>
  <c r="AB96" i="1"/>
  <c r="AB6" i="1" s="1"/>
  <c r="Z96" i="1"/>
  <c r="AB104" i="1"/>
  <c r="Z104" i="1"/>
  <c r="AB112" i="1"/>
  <c r="Z112" i="1"/>
  <c r="AB120" i="1"/>
  <c r="Z120" i="1"/>
  <c r="Z134" i="1"/>
  <c r="Z150" i="1"/>
  <c r="Z166" i="1"/>
  <c r="Z10" i="1"/>
  <c r="Z18" i="1"/>
  <c r="Z26" i="1"/>
  <c r="Z33" i="1"/>
  <c r="Z41" i="1"/>
  <c r="Z49" i="1"/>
  <c r="Z57" i="1"/>
  <c r="Z65" i="1"/>
  <c r="Z73" i="1"/>
  <c r="Z81" i="1"/>
  <c r="Z92" i="1"/>
  <c r="Z6" i="1" l="1"/>
</calcChain>
</file>

<file path=xl/sharedStrings.xml><?xml version="1.0" encoding="utf-8"?>
<sst xmlns="http://schemas.openxmlformats.org/spreadsheetml/2006/main" count="215" uniqueCount="69">
  <si>
    <t>textil</t>
  </si>
  <si>
    <t>děti</t>
  </si>
  <si>
    <t>dospělí</t>
  </si>
  <si>
    <t>XS</t>
  </si>
  <si>
    <t>S</t>
  </si>
  <si>
    <t>M</t>
  </si>
  <si>
    <t>L</t>
  </si>
  <si>
    <t>XL</t>
  </si>
  <si>
    <t>XXL</t>
  </si>
  <si>
    <t>artikl</t>
  </si>
  <si>
    <t>název</t>
  </si>
  <si>
    <t>velikost</t>
  </si>
  <si>
    <t>x</t>
  </si>
  <si>
    <t>TOTAL</t>
  </si>
  <si>
    <t>VOC</t>
  </si>
  <si>
    <t>MOC</t>
  </si>
  <si>
    <t>CENA PO SLEVĚ bez DPH</t>
  </si>
  <si>
    <t>TOTAL CENA bez DPH</t>
  </si>
  <si>
    <t>CENA PO SLEVĚ vč. DPH</t>
  </si>
  <si>
    <t>TOTAL CENA  vč. DPH</t>
  </si>
  <si>
    <t>bv6885-657</t>
  </si>
  <si>
    <t>Vycházková mikina dospělá</t>
  </si>
  <si>
    <t>BV6906-657</t>
  </si>
  <si>
    <t>Vycházková mikina dětská</t>
  </si>
  <si>
    <t>CW6122-010</t>
  </si>
  <si>
    <t>Vycházkové tepláky dospělé</t>
  </si>
  <si>
    <t>CW6124-010</t>
  </si>
  <si>
    <t>Vycházkové tepláky dětské</t>
  </si>
  <si>
    <t>BV6879-657</t>
  </si>
  <si>
    <t>Vycházkové tričko dospělé</t>
  </si>
  <si>
    <t>BV6903-657</t>
  </si>
  <si>
    <t>Vycházkové tričko dětské</t>
  </si>
  <si>
    <t>CW6152-010</t>
  </si>
  <si>
    <t>Vycházkové trenky dospělé</t>
  </si>
  <si>
    <t>DB8244-010</t>
  </si>
  <si>
    <t>Vycházkové trenky dětské</t>
  </si>
  <si>
    <t>CW6156-010</t>
  </si>
  <si>
    <t>Zimní bunda dospělá</t>
  </si>
  <si>
    <t>CW6158-010</t>
  </si>
  <si>
    <t>Zimní bunda dětská</t>
  </si>
  <si>
    <t>CU8090-657</t>
  </si>
  <si>
    <t>Taška</t>
  </si>
  <si>
    <t>Batoh</t>
  </si>
  <si>
    <t>BV6875-657</t>
  </si>
  <si>
    <t>Tréninková mikina dospělá</t>
  </si>
  <si>
    <t>BV6901-657</t>
  </si>
  <si>
    <t>Tréninková mikina dětská</t>
  </si>
  <si>
    <t>BV6877-010</t>
  </si>
  <si>
    <t>Tréninkové tepláky dospělé</t>
  </si>
  <si>
    <t>BV6902-010</t>
  </si>
  <si>
    <t>Tréninkové tepláky dětské</t>
  </si>
  <si>
    <t>BV6883-657</t>
  </si>
  <si>
    <t>Tréninkové tričko dospělé</t>
  </si>
  <si>
    <t>BV6905-657</t>
  </si>
  <si>
    <t>Tréninkové tričko dětské</t>
  </si>
  <si>
    <t>bv6855-010</t>
  </si>
  <si>
    <t>Tréninkové trenky dospělé</t>
  </si>
  <si>
    <t>bv6865-010</t>
  </si>
  <si>
    <t>Tréninkové trenky dětské</t>
  </si>
  <si>
    <t>BV6881-657</t>
  </si>
  <si>
    <t>BV6904-657</t>
  </si>
  <si>
    <t>Šusťáková bunda dětská</t>
  </si>
  <si>
    <t>SX5728-648</t>
  </si>
  <si>
    <t>štulpny</t>
  </si>
  <si>
    <t>sleva VOC</t>
  </si>
  <si>
    <t>sleva MOC</t>
  </si>
  <si>
    <t>dc2647-657</t>
  </si>
  <si>
    <t>Šusťáková bunda dospělá</t>
  </si>
  <si>
    <r>
      <rPr>
        <b/>
        <sz val="11"/>
        <color theme="1"/>
        <rFont val="Arial"/>
        <family val="2"/>
        <charset val="238"/>
      </rPr>
      <t xml:space="preserve">DOPLNIT POČTY OBJEDNÁVANÝCH KUSŮ POUZE DO MODRÝCH POLÍ
DO NÁZVU LISTU DOPLNIT JMÉNO HRÁČE
</t>
    </r>
    <r>
      <rPr>
        <sz val="11"/>
        <color rgb="FFFF0000"/>
        <rFont val="Arial"/>
        <family val="2"/>
        <charset val="238"/>
      </rPr>
      <t>NIC JINÉHO NEVYPLŇOVAT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</si>
</sst>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"/>
    <numFmt numFmtId="165" formatCode="_-* #,##0.00\ &quot;Kč&quot;_-;\-* #,##0.00\ &quot;Kč&quot;_-;_-* &quot;-&quot;??\ &quot;Kč&quot;_-;_-@"/>
  </numFmts>
  <fonts count="10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212529"/>
      <name val="Source Sans Pro"/>
      <family val="2"/>
    </font>
    <font>
      <sz val="11"/>
      <color rgb="FF111111"/>
      <name val="&quot;Helvetica Neue&quot;"/>
    </font>
    <font>
      <sz val="11"/>
      <color theme="1"/>
      <name val="Arial"/>
      <family val="2"/>
      <charset val="238"/>
    </font>
    <font>
      <sz val="11"/>
      <color theme="1"/>
      <name val="Calibri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0" xfId="0" applyFont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7" borderId="13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64" fontId="1" fillId="0" borderId="62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9" borderId="64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" fillId="8" borderId="66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>
      <alignment horizontal="center" vertical="center"/>
    </xf>
    <xf numFmtId="164" fontId="1" fillId="0" borderId="71" xfId="0" applyNumberFormat="1" applyFont="1" applyBorder="1" applyAlignment="1">
      <alignment horizontal="center" vertical="center"/>
    </xf>
    <xf numFmtId="164" fontId="1" fillId="0" borderId="72" xfId="0" applyNumberFormat="1" applyFont="1" applyBorder="1" applyAlignment="1">
      <alignment horizontal="center" vertical="center"/>
    </xf>
    <xf numFmtId="0" fontId="1" fillId="10" borderId="55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0" fillId="0" borderId="0" xfId="0"/>
    <xf numFmtId="0" fontId="2" fillId="0" borderId="1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2" borderId="13" xfId="0" applyFont="1" applyFill="1" applyBorder="1" applyAlignment="1">
      <alignment horizontal="center" vertical="center"/>
    </xf>
    <xf numFmtId="0" fontId="2" fillId="0" borderId="20" xfId="0" applyFont="1" applyBorder="1"/>
    <xf numFmtId="0" fontId="1" fillId="5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1" fillId="2" borderId="14" xfId="0" applyFont="1" applyFill="1" applyBorder="1" applyAlignment="1">
      <alignment horizontal="center" vertical="center"/>
    </xf>
    <xf numFmtId="0" fontId="2" fillId="0" borderId="10" xfId="0" applyFont="1" applyBorder="1" applyAlignment="1"/>
    <xf numFmtId="0" fontId="2" fillId="0" borderId="17" xfId="0" applyFont="1" applyBorder="1" applyAlignment="1"/>
    <xf numFmtId="0" fontId="2" fillId="11" borderId="2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3" name="Shape 3" descr="https://s-images.nike.net/images/v1/AA2057-463-PV?wid=178&amp;hei=178&amp;fmt=jpg&amp;resMode=sharp2&amp;defaultImage=eCommerceDefaul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123825</xdr:colOff>
      <xdr:row>12</xdr:row>
      <xdr:rowOff>66675</xdr:rowOff>
    </xdr:from>
    <xdr:ext cx="504825" cy="685800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13</xdr:row>
      <xdr:rowOff>66675</xdr:rowOff>
    </xdr:from>
    <xdr:ext cx="504825" cy="685800"/>
    <xdr:pic>
      <xdr:nvPicPr>
        <xdr:cNvPr id="4" name="image7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24</xdr:row>
      <xdr:rowOff>66675</xdr:rowOff>
    </xdr:from>
    <xdr:ext cx="504825" cy="60960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25</xdr:row>
      <xdr:rowOff>66675</xdr:rowOff>
    </xdr:from>
    <xdr:ext cx="504825" cy="60960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28</xdr:row>
      <xdr:rowOff>85725</xdr:rowOff>
    </xdr:from>
    <xdr:ext cx="504825" cy="838200"/>
    <xdr:pic>
      <xdr:nvPicPr>
        <xdr:cNvPr id="9" name="image10.png" title="Obrázek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18087975"/>
          <a:ext cx="504825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6</xdr:row>
      <xdr:rowOff>9525</xdr:rowOff>
    </xdr:from>
    <xdr:ext cx="514350" cy="790575"/>
    <xdr:pic>
      <xdr:nvPicPr>
        <xdr:cNvPr id="10" name="image3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9075" y="1590675"/>
          <a:ext cx="514350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7</xdr:row>
      <xdr:rowOff>0</xdr:rowOff>
    </xdr:from>
    <xdr:ext cx="514350" cy="790575"/>
    <xdr:pic>
      <xdr:nvPicPr>
        <xdr:cNvPr id="11" name="image3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5" y="2371725"/>
          <a:ext cx="514350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8</xdr:row>
      <xdr:rowOff>9525</xdr:rowOff>
    </xdr:from>
    <xdr:ext cx="314325" cy="790575"/>
    <xdr:pic>
      <xdr:nvPicPr>
        <xdr:cNvPr id="12" name="image1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7175" y="3171825"/>
          <a:ext cx="31432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9</xdr:row>
      <xdr:rowOff>9525</xdr:rowOff>
    </xdr:from>
    <xdr:ext cx="314325" cy="790575"/>
    <xdr:pic>
      <xdr:nvPicPr>
        <xdr:cNvPr id="13" name="image1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700" y="3962400"/>
          <a:ext cx="31432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10</xdr:row>
      <xdr:rowOff>9525</xdr:rowOff>
    </xdr:from>
    <xdr:ext cx="514350" cy="790575"/>
    <xdr:pic>
      <xdr:nvPicPr>
        <xdr:cNvPr id="14" name="image6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1450" y="4752975"/>
          <a:ext cx="514350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11</xdr:row>
      <xdr:rowOff>9525</xdr:rowOff>
    </xdr:from>
    <xdr:ext cx="514350" cy="790575"/>
    <xdr:pic>
      <xdr:nvPicPr>
        <xdr:cNvPr id="15" name="image6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3825" y="5543550"/>
          <a:ext cx="514350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13</xdr:row>
      <xdr:rowOff>781050</xdr:rowOff>
    </xdr:from>
    <xdr:ext cx="371475" cy="742950"/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8600" y="7896225"/>
          <a:ext cx="3714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14</xdr:row>
      <xdr:rowOff>733425</xdr:rowOff>
    </xdr:from>
    <xdr:ext cx="371475" cy="742950"/>
    <xdr:pic>
      <xdr:nvPicPr>
        <xdr:cNvPr id="17" name="image11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00025" y="8639175"/>
          <a:ext cx="3714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28576</xdr:colOff>
      <xdr:row>16</xdr:row>
      <xdr:rowOff>95250</xdr:rowOff>
    </xdr:from>
    <xdr:ext cx="793506" cy="542925"/>
    <xdr:pic>
      <xdr:nvPicPr>
        <xdr:cNvPr id="18" name="image14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8576" y="9486900"/>
          <a:ext cx="793506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18</xdr:row>
      <xdr:rowOff>9525</xdr:rowOff>
    </xdr:from>
    <xdr:ext cx="485775" cy="685800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2875" y="10934700"/>
          <a:ext cx="485775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</xdr:row>
      <xdr:rowOff>657225</xdr:rowOff>
    </xdr:from>
    <xdr:ext cx="533400" cy="742950"/>
    <xdr:pic>
      <xdr:nvPicPr>
        <xdr:cNvPr id="20" name="image2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4300" y="11582400"/>
          <a:ext cx="533400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19</xdr:row>
      <xdr:rowOff>733425</xdr:rowOff>
    </xdr:from>
    <xdr:ext cx="266700" cy="704850"/>
    <xdr:pic>
      <xdr:nvPicPr>
        <xdr:cNvPr id="21" name="image13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47650" y="12344400"/>
          <a:ext cx="2667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21</xdr:row>
      <xdr:rowOff>38100</xdr:rowOff>
    </xdr:from>
    <xdr:ext cx="257175" cy="685800"/>
    <xdr:pic>
      <xdr:nvPicPr>
        <xdr:cNvPr id="22" name="image13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38125" y="13096875"/>
          <a:ext cx="257175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22</xdr:row>
      <xdr:rowOff>0</xdr:rowOff>
    </xdr:from>
    <xdr:ext cx="485775" cy="714375"/>
    <xdr:pic>
      <xdr:nvPicPr>
        <xdr:cNvPr id="23" name="image4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3825" y="13744575"/>
          <a:ext cx="48577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23</xdr:row>
      <xdr:rowOff>0</xdr:rowOff>
    </xdr:from>
    <xdr:ext cx="466725" cy="685800"/>
    <xdr:pic>
      <xdr:nvPicPr>
        <xdr:cNvPr id="24" name="image4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2875" y="14458950"/>
          <a:ext cx="466725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26</xdr:row>
      <xdr:rowOff>28575</xdr:rowOff>
    </xdr:from>
    <xdr:ext cx="457200" cy="714375"/>
    <xdr:pic>
      <xdr:nvPicPr>
        <xdr:cNvPr id="25" name="image5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61925" y="16602075"/>
          <a:ext cx="457200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26</xdr:row>
      <xdr:rowOff>704850</xdr:rowOff>
    </xdr:from>
    <xdr:ext cx="457200" cy="714375"/>
    <xdr:pic>
      <xdr:nvPicPr>
        <xdr:cNvPr id="26" name="image5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2400" y="17278350"/>
          <a:ext cx="457200" cy="7143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190500</xdr:colOff>
      <xdr:row>17</xdr:row>
      <xdr:rowOff>28575</xdr:rowOff>
    </xdr:from>
    <xdr:to>
      <xdr:col>0</xdr:col>
      <xdr:colOff>575988</xdr:colOff>
      <xdr:row>17</xdr:row>
      <xdr:rowOff>676275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F56FEBBF-0D7C-4236-9CA8-A462E440D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91750"/>
          <a:ext cx="385488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30</xdr:row>
      <xdr:rowOff>47625</xdr:rowOff>
    </xdr:from>
    <xdr:to>
      <xdr:col>14</xdr:col>
      <xdr:colOff>342900</xdr:colOff>
      <xdr:row>42</xdr:row>
      <xdr:rowOff>18782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70747D1-E699-45CB-B979-8BB6AB7B99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2230" r="5720"/>
        <a:stretch/>
      </xdr:blipFill>
      <xdr:spPr>
        <a:xfrm>
          <a:off x="5791200" y="19288125"/>
          <a:ext cx="2752725" cy="2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D9" sqref="AD9"/>
    </sheetView>
  </sheetViews>
  <sheetFormatPr defaultColWidth="12.625" defaultRowHeight="15" customHeight="1"/>
  <cols>
    <col min="1" max="1" width="11.875" customWidth="1"/>
    <col min="2" max="2" width="10.875" bestFit="1" customWidth="1"/>
    <col min="3" max="3" width="23.125" bestFit="1" customWidth="1"/>
    <col min="4" max="4" width="10" customWidth="1"/>
    <col min="5" max="9" width="4.625" customWidth="1"/>
    <col min="10" max="11" width="4.625" hidden="1" customWidth="1"/>
    <col min="12" max="16" width="4.625" customWidth="1"/>
    <col min="17" max="21" width="4.625" hidden="1" customWidth="1"/>
    <col min="22" max="22" width="5.875" customWidth="1"/>
    <col min="23" max="23" width="10.125" hidden="1" customWidth="1"/>
    <col min="24" max="24" width="10.375" bestFit="1" customWidth="1"/>
    <col min="25" max="25" width="19.625" hidden="1" customWidth="1"/>
    <col min="26" max="26" width="24.75" hidden="1" customWidth="1"/>
    <col min="27" max="27" width="19.625" bestFit="1" customWidth="1"/>
    <col min="28" max="28" width="17.125" bestFit="1" customWidth="1"/>
  </cols>
  <sheetData>
    <row r="1" spans="1:28" ht="14.25" customHeight="1" thickBot="1">
      <c r="A1" s="101"/>
      <c r="B1" s="120" t="s">
        <v>68</v>
      </c>
      <c r="C1" s="121"/>
      <c r="D1" s="1"/>
      <c r="E1" s="2"/>
      <c r="F1" s="2"/>
      <c r="G1" s="2"/>
      <c r="H1" s="2"/>
      <c r="I1" s="2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103"/>
      <c r="W1" s="104"/>
      <c r="X1" s="104"/>
      <c r="Y1" s="104"/>
      <c r="Z1" s="104"/>
      <c r="AA1" s="104"/>
      <c r="AB1" s="105"/>
    </row>
    <row r="2" spans="1:28" ht="14.25" customHeight="1" thickBot="1">
      <c r="A2" s="118"/>
      <c r="B2" s="122"/>
      <c r="C2" s="123"/>
      <c r="D2" s="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106"/>
      <c r="W2" s="107"/>
      <c r="X2" s="107"/>
      <c r="Y2" s="107"/>
      <c r="Z2" s="107"/>
      <c r="AA2" s="107"/>
      <c r="AB2" s="108"/>
    </row>
    <row r="3" spans="1:28" ht="14.25" customHeight="1">
      <c r="A3" s="118"/>
      <c r="B3" s="122"/>
      <c r="C3" s="123"/>
      <c r="D3" s="112" t="s">
        <v>0</v>
      </c>
      <c r="E3" s="114" t="s">
        <v>1</v>
      </c>
      <c r="F3" s="115"/>
      <c r="G3" s="115"/>
      <c r="H3" s="115"/>
      <c r="I3" s="115"/>
      <c r="J3" s="116"/>
      <c r="K3" s="117" t="s">
        <v>2</v>
      </c>
      <c r="L3" s="115"/>
      <c r="M3" s="115"/>
      <c r="N3" s="115"/>
      <c r="O3" s="115"/>
      <c r="P3" s="116"/>
      <c r="Q3" s="9"/>
      <c r="R3" s="10"/>
      <c r="S3" s="10"/>
      <c r="T3" s="10"/>
      <c r="U3" s="11"/>
      <c r="V3" s="106"/>
      <c r="W3" s="107"/>
      <c r="X3" s="107"/>
      <c r="Y3" s="107"/>
      <c r="Z3" s="107"/>
      <c r="AA3" s="107"/>
      <c r="AB3" s="108"/>
    </row>
    <row r="4" spans="1:28" ht="53.25" customHeight="1" thickBot="1">
      <c r="A4" s="119"/>
      <c r="B4" s="124"/>
      <c r="C4" s="125"/>
      <c r="D4" s="113"/>
      <c r="E4" s="12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4">
        <v>176</v>
      </c>
      <c r="K4" s="15" t="s">
        <v>3</v>
      </c>
      <c r="L4" s="16" t="s">
        <v>4</v>
      </c>
      <c r="M4" s="16" t="s">
        <v>5</v>
      </c>
      <c r="N4" s="16" t="s">
        <v>6</v>
      </c>
      <c r="O4" s="16" t="s">
        <v>7</v>
      </c>
      <c r="P4" s="17" t="s">
        <v>8</v>
      </c>
      <c r="Q4" s="18"/>
      <c r="R4" s="19"/>
      <c r="S4" s="19"/>
      <c r="T4" s="19"/>
      <c r="U4" s="20"/>
      <c r="V4" s="109"/>
      <c r="W4" s="110"/>
      <c r="X4" s="110"/>
      <c r="Y4" s="110"/>
      <c r="Z4" s="110"/>
      <c r="AA4" s="110"/>
      <c r="AB4" s="111"/>
    </row>
    <row r="5" spans="1:28" ht="14.25" customHeight="1" thickBot="1">
      <c r="A5" s="21"/>
      <c r="B5" s="22" t="s">
        <v>9</v>
      </c>
      <c r="C5" s="23" t="s">
        <v>10</v>
      </c>
      <c r="D5" s="24" t="s">
        <v>11</v>
      </c>
      <c r="E5" s="25" t="s">
        <v>12</v>
      </c>
      <c r="F5" s="26" t="s">
        <v>12</v>
      </c>
      <c r="G5" s="26" t="s">
        <v>12</v>
      </c>
      <c r="H5" s="26" t="s">
        <v>12</v>
      </c>
      <c r="I5" s="26" t="s">
        <v>12</v>
      </c>
      <c r="J5" s="27" t="s">
        <v>12</v>
      </c>
      <c r="K5" s="25" t="s">
        <v>12</v>
      </c>
      <c r="L5" s="26" t="s">
        <v>12</v>
      </c>
      <c r="M5" s="26" t="s">
        <v>12</v>
      </c>
      <c r="N5" s="26" t="s">
        <v>12</v>
      </c>
      <c r="O5" s="26" t="s">
        <v>12</v>
      </c>
      <c r="P5" s="27" t="s">
        <v>12</v>
      </c>
      <c r="Q5" s="28" t="s">
        <v>12</v>
      </c>
      <c r="R5" s="26" t="s">
        <v>12</v>
      </c>
      <c r="S5" s="26" t="s">
        <v>12</v>
      </c>
      <c r="T5" s="26" t="s">
        <v>12</v>
      </c>
      <c r="U5" s="27" t="s">
        <v>12</v>
      </c>
      <c r="V5" s="29" t="s">
        <v>13</v>
      </c>
      <c r="W5" s="30" t="s">
        <v>14</v>
      </c>
      <c r="X5" s="30" t="s">
        <v>15</v>
      </c>
      <c r="Y5" s="31" t="s">
        <v>16</v>
      </c>
      <c r="Z5" s="31" t="s">
        <v>17</v>
      </c>
      <c r="AA5" s="31" t="s">
        <v>18</v>
      </c>
      <c r="AB5" s="32" t="s">
        <v>19</v>
      </c>
    </row>
    <row r="6" spans="1:28" ht="14.25" customHeight="1" thickBot="1">
      <c r="A6" s="21"/>
      <c r="B6" s="58"/>
      <c r="C6" s="59"/>
      <c r="D6" s="56"/>
      <c r="E6" s="60"/>
      <c r="F6" s="61"/>
      <c r="G6" s="61"/>
      <c r="H6" s="61"/>
      <c r="I6" s="61"/>
      <c r="J6" s="62"/>
      <c r="K6" s="60"/>
      <c r="L6" s="61"/>
      <c r="M6" s="61"/>
      <c r="N6" s="61"/>
      <c r="O6" s="61"/>
      <c r="P6" s="62"/>
      <c r="Q6" s="60"/>
      <c r="R6" s="61"/>
      <c r="S6" s="61"/>
      <c r="T6" s="61"/>
      <c r="U6" s="62"/>
      <c r="V6" s="63"/>
      <c r="W6" s="64"/>
      <c r="X6" s="64"/>
      <c r="Y6" s="65"/>
      <c r="Z6" s="66">
        <f>SUBTOTAL(9,Z7:Z166)</f>
        <v>0</v>
      </c>
      <c r="AA6" s="65"/>
      <c r="AB6" s="66">
        <f>SUBTOTAL(9,AB7:AB166)</f>
        <v>0</v>
      </c>
    </row>
    <row r="7" spans="1:28" ht="62.25" customHeight="1">
      <c r="A7" s="33"/>
      <c r="B7" s="74" t="s">
        <v>20</v>
      </c>
      <c r="C7" s="75" t="s">
        <v>21</v>
      </c>
      <c r="D7" s="76"/>
      <c r="E7" s="77" t="s">
        <v>12</v>
      </c>
      <c r="F7" s="78" t="s">
        <v>12</v>
      </c>
      <c r="G7" s="78" t="s">
        <v>12</v>
      </c>
      <c r="H7" s="78" t="s">
        <v>12</v>
      </c>
      <c r="I7" s="78" t="s">
        <v>12</v>
      </c>
      <c r="J7" s="78"/>
      <c r="K7" s="78"/>
      <c r="L7" s="98"/>
      <c r="M7" s="98"/>
      <c r="N7" s="98"/>
      <c r="O7" s="98"/>
      <c r="P7" s="98"/>
      <c r="Q7" s="78"/>
      <c r="R7" s="78"/>
      <c r="S7" s="78"/>
      <c r="T7" s="78"/>
      <c r="U7" s="79"/>
      <c r="V7" s="80">
        <f t="shared" ref="V7:V166" si="0">SUM(E7:U7)</f>
        <v>0</v>
      </c>
      <c r="W7" s="81">
        <f t="shared" ref="W7:W166" si="1">X7/2</f>
        <v>474.5</v>
      </c>
      <c r="X7" s="82">
        <v>949</v>
      </c>
      <c r="Y7" s="83">
        <f>W7*(1-List2!B$1)</f>
        <v>474.5</v>
      </c>
      <c r="Z7" s="83">
        <f t="shared" ref="Z7:Z166" si="2">Y7*V7</f>
        <v>0</v>
      </c>
      <c r="AA7" s="83">
        <f>X7*(1-List2!B$2)</f>
        <v>540.93000000000006</v>
      </c>
      <c r="AB7" s="84">
        <f>AA7*V7</f>
        <v>0</v>
      </c>
    </row>
    <row r="8" spans="1:28" ht="62.25" customHeight="1">
      <c r="A8" s="33"/>
      <c r="B8" s="85" t="s">
        <v>22</v>
      </c>
      <c r="C8" s="35" t="s">
        <v>23</v>
      </c>
      <c r="D8" s="36"/>
      <c r="E8" s="99"/>
      <c r="F8" s="100"/>
      <c r="G8" s="100"/>
      <c r="H8" s="100"/>
      <c r="I8" s="100"/>
      <c r="J8" s="38"/>
      <c r="K8" s="38"/>
      <c r="L8" s="37" t="s">
        <v>12</v>
      </c>
      <c r="M8" s="38" t="s">
        <v>12</v>
      </c>
      <c r="N8" s="38" t="s">
        <v>12</v>
      </c>
      <c r="O8" s="38" t="s">
        <v>12</v>
      </c>
      <c r="P8" s="38" t="s">
        <v>12</v>
      </c>
      <c r="Q8" s="38"/>
      <c r="R8" s="38"/>
      <c r="S8" s="38"/>
      <c r="T8" s="38"/>
      <c r="U8" s="39"/>
      <c r="V8" s="72">
        <f t="shared" si="0"/>
        <v>0</v>
      </c>
      <c r="W8" s="41">
        <f t="shared" si="1"/>
        <v>399.5</v>
      </c>
      <c r="X8" s="57">
        <v>799</v>
      </c>
      <c r="Y8" s="42">
        <f>W8*(1-List2!B$1)</f>
        <v>399.5</v>
      </c>
      <c r="Z8" s="42">
        <f t="shared" si="2"/>
        <v>0</v>
      </c>
      <c r="AA8" s="42">
        <f>X8*(1-List2!B$2)</f>
        <v>455.43000000000006</v>
      </c>
      <c r="AB8" s="86">
        <f>(X8*V8)*(1-List2!B$2)</f>
        <v>0</v>
      </c>
    </row>
    <row r="9" spans="1:28" ht="62.25" customHeight="1">
      <c r="A9" s="33"/>
      <c r="B9" s="85" t="s">
        <v>24</v>
      </c>
      <c r="C9" s="44" t="s">
        <v>25</v>
      </c>
      <c r="D9" s="36"/>
      <c r="E9" s="37" t="s">
        <v>12</v>
      </c>
      <c r="F9" s="38" t="s">
        <v>12</v>
      </c>
      <c r="G9" s="38" t="s">
        <v>12</v>
      </c>
      <c r="H9" s="38" t="s">
        <v>12</v>
      </c>
      <c r="I9" s="38" t="s">
        <v>12</v>
      </c>
      <c r="J9" s="38"/>
      <c r="K9" s="38"/>
      <c r="L9" s="100"/>
      <c r="M9" s="100"/>
      <c r="N9" s="100"/>
      <c r="O9" s="100"/>
      <c r="P9" s="100"/>
      <c r="Q9" s="38"/>
      <c r="R9" s="38"/>
      <c r="S9" s="38"/>
      <c r="T9" s="38"/>
      <c r="U9" s="39"/>
      <c r="V9" s="72">
        <f t="shared" si="0"/>
        <v>0</v>
      </c>
      <c r="W9" s="41">
        <f t="shared" si="1"/>
        <v>499.5</v>
      </c>
      <c r="X9" s="57">
        <v>999</v>
      </c>
      <c r="Y9" s="42">
        <f>W9*(1-List2!B$1)</f>
        <v>499.5</v>
      </c>
      <c r="Z9" s="42">
        <f t="shared" si="2"/>
        <v>0</v>
      </c>
      <c r="AA9" s="42">
        <f>X9*(1-List2!B$2)</f>
        <v>569.43000000000006</v>
      </c>
      <c r="AB9" s="86">
        <f>(X9*V9)*(1-List2!B$2)</f>
        <v>0</v>
      </c>
    </row>
    <row r="10" spans="1:28" ht="62.25" customHeight="1">
      <c r="A10" s="33"/>
      <c r="B10" s="85" t="s">
        <v>26</v>
      </c>
      <c r="C10" s="35" t="s">
        <v>27</v>
      </c>
      <c r="D10" s="36"/>
      <c r="E10" s="99"/>
      <c r="F10" s="100"/>
      <c r="G10" s="100"/>
      <c r="H10" s="100"/>
      <c r="I10" s="100"/>
      <c r="J10" s="38"/>
      <c r="K10" s="38"/>
      <c r="L10" s="37" t="s">
        <v>12</v>
      </c>
      <c r="M10" s="38" t="s">
        <v>12</v>
      </c>
      <c r="N10" s="38" t="s">
        <v>12</v>
      </c>
      <c r="O10" s="38" t="s">
        <v>12</v>
      </c>
      <c r="P10" s="38" t="s">
        <v>12</v>
      </c>
      <c r="Q10" s="38"/>
      <c r="R10" s="38"/>
      <c r="S10" s="38"/>
      <c r="T10" s="38"/>
      <c r="U10" s="39"/>
      <c r="V10" s="72">
        <f t="shared" si="0"/>
        <v>0</v>
      </c>
      <c r="W10" s="41">
        <f t="shared" si="1"/>
        <v>449.5</v>
      </c>
      <c r="X10" s="57">
        <v>899</v>
      </c>
      <c r="Y10" s="42">
        <f>W10*(1-List2!B$1)</f>
        <v>449.5</v>
      </c>
      <c r="Z10" s="42">
        <f t="shared" si="2"/>
        <v>0</v>
      </c>
      <c r="AA10" s="42">
        <f>X10*(1-List2!B$2)</f>
        <v>512.43000000000006</v>
      </c>
      <c r="AB10" s="86">
        <f>(X10*V10)*(1-List2!B$2)</f>
        <v>0</v>
      </c>
    </row>
    <row r="11" spans="1:28" ht="62.25" customHeight="1">
      <c r="A11" s="33"/>
      <c r="B11" s="85" t="s">
        <v>28</v>
      </c>
      <c r="C11" s="45" t="s">
        <v>29</v>
      </c>
      <c r="D11" s="36"/>
      <c r="E11" s="37" t="s">
        <v>12</v>
      </c>
      <c r="F11" s="38" t="s">
        <v>12</v>
      </c>
      <c r="G11" s="38" t="s">
        <v>12</v>
      </c>
      <c r="H11" s="38" t="s">
        <v>12</v>
      </c>
      <c r="I11" s="38" t="s">
        <v>12</v>
      </c>
      <c r="J11" s="38"/>
      <c r="K11" s="38"/>
      <c r="L11" s="100"/>
      <c r="M11" s="100"/>
      <c r="N11" s="100"/>
      <c r="O11" s="100"/>
      <c r="P11" s="100"/>
      <c r="Q11" s="38"/>
      <c r="R11" s="38"/>
      <c r="S11" s="38"/>
      <c r="T11" s="38"/>
      <c r="U11" s="39"/>
      <c r="V11" s="72">
        <f t="shared" si="0"/>
        <v>0</v>
      </c>
      <c r="W11" s="41">
        <f t="shared" si="1"/>
        <v>339.5</v>
      </c>
      <c r="X11" s="57">
        <v>679</v>
      </c>
      <c r="Y11" s="42">
        <f>W11*(1-List2!B$1)</f>
        <v>339.5</v>
      </c>
      <c r="Z11" s="42">
        <f t="shared" si="2"/>
        <v>0</v>
      </c>
      <c r="AA11" s="42">
        <f>X11*(1-List2!B$2)</f>
        <v>387.03000000000003</v>
      </c>
      <c r="AB11" s="86">
        <f>(X11*V11)*(1-List2!B$2)</f>
        <v>0</v>
      </c>
    </row>
    <row r="12" spans="1:28" ht="62.25" customHeight="1">
      <c r="A12" s="33"/>
      <c r="B12" s="85" t="s">
        <v>30</v>
      </c>
      <c r="C12" s="35" t="s">
        <v>31</v>
      </c>
      <c r="D12" s="36"/>
      <c r="E12" s="99"/>
      <c r="F12" s="100"/>
      <c r="G12" s="100"/>
      <c r="H12" s="100"/>
      <c r="I12" s="100"/>
      <c r="J12" s="38"/>
      <c r="K12" s="38"/>
      <c r="L12" s="37" t="s">
        <v>12</v>
      </c>
      <c r="M12" s="38" t="s">
        <v>12</v>
      </c>
      <c r="N12" s="38" t="s">
        <v>12</v>
      </c>
      <c r="O12" s="38" t="s">
        <v>12</v>
      </c>
      <c r="P12" s="38" t="s">
        <v>12</v>
      </c>
      <c r="Q12" s="38"/>
      <c r="R12" s="38"/>
      <c r="S12" s="38"/>
      <c r="T12" s="38"/>
      <c r="U12" s="39"/>
      <c r="V12" s="72">
        <f t="shared" si="0"/>
        <v>0</v>
      </c>
      <c r="W12" s="41">
        <f t="shared" si="1"/>
        <v>299.5</v>
      </c>
      <c r="X12" s="57">
        <v>599</v>
      </c>
      <c r="Y12" s="42">
        <f>W12*(1-List2!B$1)</f>
        <v>299.5</v>
      </c>
      <c r="Z12" s="42">
        <f t="shared" si="2"/>
        <v>0</v>
      </c>
      <c r="AA12" s="42">
        <f>X12*(1-List2!B$2)</f>
        <v>341.43000000000006</v>
      </c>
      <c r="AB12" s="86">
        <f>(X12*V12)*(1-List2!B$2)</f>
        <v>0</v>
      </c>
    </row>
    <row r="13" spans="1:28" ht="62.25" customHeight="1">
      <c r="B13" s="85" t="s">
        <v>32</v>
      </c>
      <c r="C13" s="35" t="s">
        <v>33</v>
      </c>
      <c r="D13" s="36"/>
      <c r="E13" s="37" t="s">
        <v>12</v>
      </c>
      <c r="F13" s="38" t="s">
        <v>12</v>
      </c>
      <c r="G13" s="38" t="s">
        <v>12</v>
      </c>
      <c r="H13" s="38" t="s">
        <v>12</v>
      </c>
      <c r="I13" s="38" t="s">
        <v>12</v>
      </c>
      <c r="J13" s="38"/>
      <c r="K13" s="38"/>
      <c r="L13" s="100"/>
      <c r="M13" s="100"/>
      <c r="N13" s="100"/>
      <c r="O13" s="100"/>
      <c r="P13" s="100"/>
      <c r="Q13" s="38"/>
      <c r="R13" s="38"/>
      <c r="S13" s="38"/>
      <c r="T13" s="38"/>
      <c r="U13" s="39"/>
      <c r="V13" s="72">
        <f t="shared" si="0"/>
        <v>0</v>
      </c>
      <c r="W13" s="41">
        <f t="shared" si="1"/>
        <v>339.5</v>
      </c>
      <c r="X13" s="57">
        <v>679</v>
      </c>
      <c r="Y13" s="42">
        <f>W13*(1-List2!B$1)</f>
        <v>339.5</v>
      </c>
      <c r="Z13" s="42">
        <f t="shared" si="2"/>
        <v>0</v>
      </c>
      <c r="AA13" s="42">
        <f>X13*(1-List2!B$2)</f>
        <v>387.03000000000003</v>
      </c>
      <c r="AB13" s="86">
        <f>(X13*V13)*(1-List2!B$2)</f>
        <v>0</v>
      </c>
    </row>
    <row r="14" spans="1:28" ht="62.25" customHeight="1">
      <c r="B14" s="85" t="s">
        <v>34</v>
      </c>
      <c r="C14" s="35" t="s">
        <v>35</v>
      </c>
      <c r="D14" s="36"/>
      <c r="E14" s="99"/>
      <c r="F14" s="100"/>
      <c r="G14" s="100"/>
      <c r="H14" s="100"/>
      <c r="I14" s="100"/>
      <c r="J14" s="38"/>
      <c r="K14" s="38"/>
      <c r="L14" s="37" t="s">
        <v>12</v>
      </c>
      <c r="M14" s="38" t="s">
        <v>12</v>
      </c>
      <c r="N14" s="38" t="s">
        <v>12</v>
      </c>
      <c r="O14" s="38" t="s">
        <v>12</v>
      </c>
      <c r="P14" s="38" t="s">
        <v>12</v>
      </c>
      <c r="Q14" s="38"/>
      <c r="R14" s="38"/>
      <c r="S14" s="38"/>
      <c r="T14" s="38"/>
      <c r="U14" s="39"/>
      <c r="V14" s="72">
        <f t="shared" si="0"/>
        <v>0</v>
      </c>
      <c r="W14" s="41">
        <f t="shared" si="1"/>
        <v>299.5</v>
      </c>
      <c r="X14" s="57">
        <v>599</v>
      </c>
      <c r="Y14" s="42">
        <f>W14*(1-List2!B$1)</f>
        <v>299.5</v>
      </c>
      <c r="Z14" s="42">
        <f t="shared" si="2"/>
        <v>0</v>
      </c>
      <c r="AA14" s="42">
        <f>X14*(1-List2!B$2)</f>
        <v>341.43000000000006</v>
      </c>
      <c r="AB14" s="86">
        <f>(X14*V14)*(1-List2!B$2)</f>
        <v>0</v>
      </c>
    </row>
    <row r="15" spans="1:28" ht="58.5" customHeight="1">
      <c r="A15" s="33"/>
      <c r="B15" s="87" t="s">
        <v>36</v>
      </c>
      <c r="C15" s="35" t="s">
        <v>37</v>
      </c>
      <c r="D15" s="36"/>
      <c r="E15" s="37" t="s">
        <v>12</v>
      </c>
      <c r="F15" s="38" t="s">
        <v>12</v>
      </c>
      <c r="G15" s="38" t="s">
        <v>12</v>
      </c>
      <c r="H15" s="38" t="s">
        <v>12</v>
      </c>
      <c r="I15" s="38" t="s">
        <v>12</v>
      </c>
      <c r="J15" s="38"/>
      <c r="K15" s="38"/>
      <c r="L15" s="100"/>
      <c r="M15" s="100"/>
      <c r="N15" s="100"/>
      <c r="O15" s="100"/>
      <c r="P15" s="100"/>
      <c r="Q15" s="38"/>
      <c r="R15" s="38"/>
      <c r="S15" s="38"/>
      <c r="T15" s="38"/>
      <c r="U15" s="39"/>
      <c r="V15" s="72">
        <f t="shared" si="0"/>
        <v>0</v>
      </c>
      <c r="W15" s="41">
        <f t="shared" si="1"/>
        <v>1649.5</v>
      </c>
      <c r="X15" s="57">
        <v>3299</v>
      </c>
      <c r="Y15" s="42">
        <f>W15*(1-List2!B$1)</f>
        <v>1649.5</v>
      </c>
      <c r="Z15" s="42">
        <f t="shared" si="2"/>
        <v>0</v>
      </c>
      <c r="AA15" s="42">
        <f>X15*(1-List2!B$2)</f>
        <v>1880.4300000000003</v>
      </c>
      <c r="AB15" s="86">
        <f>(X15*V15)*(1-List2!B$2)</f>
        <v>0</v>
      </c>
    </row>
    <row r="16" spans="1:28" ht="58.5" customHeight="1">
      <c r="A16" s="33"/>
      <c r="B16" s="85" t="s">
        <v>38</v>
      </c>
      <c r="C16" s="35" t="s">
        <v>39</v>
      </c>
      <c r="D16" s="36"/>
      <c r="E16" s="99"/>
      <c r="F16" s="100"/>
      <c r="G16" s="100"/>
      <c r="H16" s="100"/>
      <c r="I16" s="100"/>
      <c r="J16" s="38"/>
      <c r="K16" s="38"/>
      <c r="L16" s="37" t="s">
        <v>12</v>
      </c>
      <c r="M16" s="38" t="s">
        <v>12</v>
      </c>
      <c r="N16" s="38" t="s">
        <v>12</v>
      </c>
      <c r="O16" s="38" t="s">
        <v>12</v>
      </c>
      <c r="P16" s="38" t="s">
        <v>12</v>
      </c>
      <c r="Q16" s="38"/>
      <c r="R16" s="38"/>
      <c r="S16" s="38"/>
      <c r="T16" s="38"/>
      <c r="U16" s="39"/>
      <c r="V16" s="72">
        <f t="shared" si="0"/>
        <v>0</v>
      </c>
      <c r="W16" s="41">
        <f t="shared" si="1"/>
        <v>1499.5</v>
      </c>
      <c r="X16" s="57">
        <v>2999</v>
      </c>
      <c r="Y16" s="42">
        <f>W16*(1-List2!B$1)</f>
        <v>1499.5</v>
      </c>
      <c r="Z16" s="42">
        <f t="shared" si="2"/>
        <v>0</v>
      </c>
      <c r="AA16" s="42">
        <f>X16*(1-List2!B$2)</f>
        <v>1709.4300000000003</v>
      </c>
      <c r="AB16" s="86">
        <f>(X16*V16)*(1-List2!B$2)</f>
        <v>0</v>
      </c>
    </row>
    <row r="17" spans="1:28" ht="60.75" customHeight="1">
      <c r="A17" s="33"/>
      <c r="B17" s="85" t="s">
        <v>40</v>
      </c>
      <c r="C17" s="35" t="s">
        <v>41</v>
      </c>
      <c r="D17" s="36"/>
      <c r="E17" s="99"/>
      <c r="F17" s="37" t="s">
        <v>12</v>
      </c>
      <c r="G17" s="38" t="s">
        <v>12</v>
      </c>
      <c r="H17" s="38" t="s">
        <v>12</v>
      </c>
      <c r="I17" s="38" t="s">
        <v>12</v>
      </c>
      <c r="J17" s="38" t="s">
        <v>12</v>
      </c>
      <c r="K17" s="38"/>
      <c r="L17" s="37" t="s">
        <v>12</v>
      </c>
      <c r="M17" s="38" t="s">
        <v>12</v>
      </c>
      <c r="N17" s="38" t="s">
        <v>12</v>
      </c>
      <c r="O17" s="38" t="s">
        <v>12</v>
      </c>
      <c r="P17" s="38" t="s">
        <v>12</v>
      </c>
      <c r="Q17" s="38"/>
      <c r="R17" s="38"/>
      <c r="S17" s="38"/>
      <c r="T17" s="38"/>
      <c r="U17" s="39"/>
      <c r="V17" s="72">
        <f t="shared" si="0"/>
        <v>0</v>
      </c>
      <c r="W17" s="41">
        <f t="shared" si="1"/>
        <v>434.5</v>
      </c>
      <c r="X17" s="57">
        <v>869</v>
      </c>
      <c r="Y17" s="42">
        <f>W17*(1-List2!B$1)</f>
        <v>434.5</v>
      </c>
      <c r="Z17" s="42">
        <f t="shared" si="2"/>
        <v>0</v>
      </c>
      <c r="AA17" s="42">
        <f>X17*(1-List2!B$2)</f>
        <v>495.33000000000004</v>
      </c>
      <c r="AB17" s="86">
        <f>(X17*V17)*(1-List2!B$2)</f>
        <v>0</v>
      </c>
    </row>
    <row r="18" spans="1:28" ht="60" customHeight="1">
      <c r="B18" s="85" t="s">
        <v>66</v>
      </c>
      <c r="C18" s="35" t="s">
        <v>42</v>
      </c>
      <c r="D18" s="36"/>
      <c r="E18" s="99"/>
      <c r="F18" s="37" t="s">
        <v>12</v>
      </c>
      <c r="G18" s="38" t="s">
        <v>12</v>
      </c>
      <c r="H18" s="38" t="s">
        <v>12</v>
      </c>
      <c r="I18" s="38" t="s">
        <v>12</v>
      </c>
      <c r="J18" s="38" t="s">
        <v>12</v>
      </c>
      <c r="K18" s="38"/>
      <c r="L18" s="37" t="s">
        <v>12</v>
      </c>
      <c r="M18" s="38" t="s">
        <v>12</v>
      </c>
      <c r="N18" s="38" t="s">
        <v>12</v>
      </c>
      <c r="O18" s="38" t="s">
        <v>12</v>
      </c>
      <c r="P18" s="38" t="s">
        <v>12</v>
      </c>
      <c r="Q18" s="38"/>
      <c r="R18" s="38"/>
      <c r="S18" s="38"/>
      <c r="T18" s="38"/>
      <c r="U18" s="39"/>
      <c r="V18" s="72">
        <f t="shared" si="0"/>
        <v>0</v>
      </c>
      <c r="W18" s="41">
        <f t="shared" si="1"/>
        <v>399.5</v>
      </c>
      <c r="X18" s="57">
        <v>799</v>
      </c>
      <c r="Y18" s="42">
        <f>W18*(1-List2!B$1)</f>
        <v>399.5</v>
      </c>
      <c r="Z18" s="42">
        <f t="shared" si="2"/>
        <v>0</v>
      </c>
      <c r="AA18" s="42">
        <f>X18*(1-List2!B$2)</f>
        <v>455.43000000000006</v>
      </c>
      <c r="AB18" s="86">
        <f>(X18*V18)*(1-List2!B$2)</f>
        <v>0</v>
      </c>
    </row>
    <row r="19" spans="1:28" ht="54" customHeight="1">
      <c r="A19" s="33"/>
      <c r="B19" s="85" t="s">
        <v>43</v>
      </c>
      <c r="C19" s="35" t="s">
        <v>44</v>
      </c>
      <c r="D19" s="36"/>
      <c r="E19" s="37" t="s">
        <v>12</v>
      </c>
      <c r="F19" s="38" t="s">
        <v>12</v>
      </c>
      <c r="G19" s="38" t="s">
        <v>12</v>
      </c>
      <c r="H19" s="38" t="s">
        <v>12</v>
      </c>
      <c r="I19" s="38" t="s">
        <v>12</v>
      </c>
      <c r="J19" s="38"/>
      <c r="K19" s="38"/>
      <c r="L19" s="100"/>
      <c r="M19" s="100"/>
      <c r="N19" s="100"/>
      <c r="O19" s="100"/>
      <c r="P19" s="100"/>
      <c r="Q19" s="38"/>
      <c r="R19" s="38"/>
      <c r="S19" s="38"/>
      <c r="T19" s="38"/>
      <c r="U19" s="39"/>
      <c r="V19" s="72">
        <f t="shared" si="0"/>
        <v>0</v>
      </c>
      <c r="W19" s="41">
        <f t="shared" si="1"/>
        <v>474.5</v>
      </c>
      <c r="X19" s="57">
        <v>949</v>
      </c>
      <c r="Y19" s="42">
        <f>W19*(1-List2!B$1)</f>
        <v>474.5</v>
      </c>
      <c r="Z19" s="42">
        <f t="shared" si="2"/>
        <v>0</v>
      </c>
      <c r="AA19" s="42">
        <f>X19*(1-List2!B$2)</f>
        <v>540.93000000000006</v>
      </c>
      <c r="AB19" s="86">
        <f>(X19*V19)*(1-List2!B$2)</f>
        <v>0</v>
      </c>
    </row>
    <row r="20" spans="1:28" ht="58.5" customHeight="1">
      <c r="A20" s="33"/>
      <c r="B20" s="85" t="s">
        <v>45</v>
      </c>
      <c r="C20" s="35" t="s">
        <v>46</v>
      </c>
      <c r="D20" s="36"/>
      <c r="E20" s="99"/>
      <c r="F20" s="100"/>
      <c r="G20" s="100"/>
      <c r="H20" s="100"/>
      <c r="I20" s="100"/>
      <c r="J20" s="38"/>
      <c r="K20" s="38"/>
      <c r="L20" s="37" t="s">
        <v>12</v>
      </c>
      <c r="M20" s="38" t="s">
        <v>12</v>
      </c>
      <c r="N20" s="38" t="s">
        <v>12</v>
      </c>
      <c r="O20" s="38" t="s">
        <v>12</v>
      </c>
      <c r="P20" s="38" t="s">
        <v>12</v>
      </c>
      <c r="Q20" s="38"/>
      <c r="R20" s="38"/>
      <c r="S20" s="38"/>
      <c r="T20" s="38"/>
      <c r="U20" s="39"/>
      <c r="V20" s="72">
        <f t="shared" si="0"/>
        <v>0</v>
      </c>
      <c r="W20" s="41">
        <f t="shared" si="1"/>
        <v>399.5</v>
      </c>
      <c r="X20" s="57">
        <v>799</v>
      </c>
      <c r="Y20" s="42">
        <f>W20*(1-List2!B$1)</f>
        <v>399.5</v>
      </c>
      <c r="Z20" s="42">
        <f t="shared" si="2"/>
        <v>0</v>
      </c>
      <c r="AA20" s="42">
        <f>X20*(1-List2!B$2)</f>
        <v>455.43000000000006</v>
      </c>
      <c r="AB20" s="86">
        <f>(X20*V20)*(1-List2!B$2)</f>
        <v>0</v>
      </c>
    </row>
    <row r="21" spans="1:28" ht="55.5" customHeight="1">
      <c r="A21" s="33"/>
      <c r="B21" s="85" t="s">
        <v>47</v>
      </c>
      <c r="C21" s="35" t="s">
        <v>48</v>
      </c>
      <c r="D21" s="36"/>
      <c r="E21" s="37" t="s">
        <v>12</v>
      </c>
      <c r="F21" s="38" t="s">
        <v>12</v>
      </c>
      <c r="G21" s="38" t="s">
        <v>12</v>
      </c>
      <c r="H21" s="38" t="s">
        <v>12</v>
      </c>
      <c r="I21" s="38" t="s">
        <v>12</v>
      </c>
      <c r="J21" s="38"/>
      <c r="K21" s="38"/>
      <c r="L21" s="100"/>
      <c r="M21" s="100"/>
      <c r="N21" s="100"/>
      <c r="O21" s="100"/>
      <c r="P21" s="100"/>
      <c r="Q21" s="38"/>
      <c r="R21" s="38"/>
      <c r="S21" s="38"/>
      <c r="T21" s="38"/>
      <c r="U21" s="39"/>
      <c r="V21" s="72">
        <f t="shared" si="0"/>
        <v>0</v>
      </c>
      <c r="W21" s="41">
        <f t="shared" si="1"/>
        <v>399.5</v>
      </c>
      <c r="X21" s="57">
        <v>799</v>
      </c>
      <c r="Y21" s="42">
        <f>W21*(1-List2!B$1)</f>
        <v>399.5</v>
      </c>
      <c r="Z21" s="42">
        <f t="shared" si="2"/>
        <v>0</v>
      </c>
      <c r="AA21" s="42">
        <f>X21*(1-List2!B$2)</f>
        <v>455.43000000000006</v>
      </c>
      <c r="AB21" s="86">
        <f>(X21*V21)*(1-List2!B$2)</f>
        <v>0</v>
      </c>
    </row>
    <row r="22" spans="1:28" ht="54" customHeight="1">
      <c r="A22" s="33"/>
      <c r="B22" s="85" t="s">
        <v>49</v>
      </c>
      <c r="C22" s="35" t="s">
        <v>50</v>
      </c>
      <c r="D22" s="36"/>
      <c r="E22" s="99"/>
      <c r="F22" s="100"/>
      <c r="G22" s="100"/>
      <c r="H22" s="100"/>
      <c r="I22" s="100"/>
      <c r="J22" s="38"/>
      <c r="K22" s="38"/>
      <c r="L22" s="37" t="s">
        <v>12</v>
      </c>
      <c r="M22" s="38" t="s">
        <v>12</v>
      </c>
      <c r="N22" s="38" t="s">
        <v>12</v>
      </c>
      <c r="O22" s="38" t="s">
        <v>12</v>
      </c>
      <c r="P22" s="38" t="s">
        <v>12</v>
      </c>
      <c r="Q22" s="38"/>
      <c r="R22" s="38"/>
      <c r="S22" s="38"/>
      <c r="T22" s="38"/>
      <c r="U22" s="39"/>
      <c r="V22" s="72">
        <f t="shared" si="0"/>
        <v>0</v>
      </c>
      <c r="W22" s="41">
        <f t="shared" si="1"/>
        <v>339.5</v>
      </c>
      <c r="X22" s="57">
        <v>679</v>
      </c>
      <c r="Y22" s="42">
        <f>W22*(1-List2!B$1)</f>
        <v>339.5</v>
      </c>
      <c r="Z22" s="42">
        <f t="shared" si="2"/>
        <v>0</v>
      </c>
      <c r="AA22" s="42">
        <f>X22*(1-List2!B$2)</f>
        <v>387.03000000000003</v>
      </c>
      <c r="AB22" s="86">
        <f>(X22*V22)*(1-List2!B$2)</f>
        <v>0</v>
      </c>
    </row>
    <row r="23" spans="1:28" ht="56.25" customHeight="1">
      <c r="A23" s="33"/>
      <c r="B23" s="85" t="s">
        <v>51</v>
      </c>
      <c r="C23" s="35" t="s">
        <v>52</v>
      </c>
      <c r="D23" s="36"/>
      <c r="E23" s="37" t="s">
        <v>12</v>
      </c>
      <c r="F23" s="38" t="s">
        <v>12</v>
      </c>
      <c r="G23" s="38" t="s">
        <v>12</v>
      </c>
      <c r="H23" s="38" t="s">
        <v>12</v>
      </c>
      <c r="I23" s="38" t="s">
        <v>12</v>
      </c>
      <c r="J23" s="38"/>
      <c r="K23" s="38"/>
      <c r="L23" s="100"/>
      <c r="M23" s="100"/>
      <c r="N23" s="100"/>
      <c r="O23" s="100"/>
      <c r="P23" s="100"/>
      <c r="Q23" s="38"/>
      <c r="R23" s="38"/>
      <c r="S23" s="38"/>
      <c r="T23" s="38"/>
      <c r="U23" s="39"/>
      <c r="V23" s="72">
        <f t="shared" si="0"/>
        <v>0</v>
      </c>
      <c r="W23" s="41">
        <f t="shared" si="1"/>
        <v>249.5</v>
      </c>
      <c r="X23" s="57">
        <v>499</v>
      </c>
      <c r="Y23" s="42">
        <f>W23*(1-List2!B$1)</f>
        <v>249.5</v>
      </c>
      <c r="Z23" s="42">
        <f t="shared" si="2"/>
        <v>0</v>
      </c>
      <c r="AA23" s="42">
        <f>X23*(1-List2!B$2)</f>
        <v>284.43</v>
      </c>
      <c r="AB23" s="86">
        <f>(X23*V23)*(1-List2!B$2)</f>
        <v>0</v>
      </c>
    </row>
    <row r="24" spans="1:28" ht="54" customHeight="1">
      <c r="A24" s="33"/>
      <c r="B24" s="85" t="s">
        <v>53</v>
      </c>
      <c r="C24" s="35" t="s">
        <v>54</v>
      </c>
      <c r="D24" s="36"/>
      <c r="E24" s="99"/>
      <c r="F24" s="100"/>
      <c r="G24" s="100"/>
      <c r="H24" s="100"/>
      <c r="I24" s="100"/>
      <c r="J24" s="38"/>
      <c r="K24" s="38"/>
      <c r="L24" s="37" t="s">
        <v>12</v>
      </c>
      <c r="M24" s="38" t="s">
        <v>12</v>
      </c>
      <c r="N24" s="38" t="s">
        <v>12</v>
      </c>
      <c r="O24" s="38" t="s">
        <v>12</v>
      </c>
      <c r="P24" s="38" t="s">
        <v>12</v>
      </c>
      <c r="Q24" s="38"/>
      <c r="R24" s="38"/>
      <c r="S24" s="38"/>
      <c r="T24" s="38"/>
      <c r="U24" s="39"/>
      <c r="V24" s="72">
        <f t="shared" si="0"/>
        <v>0</v>
      </c>
      <c r="W24" s="41">
        <f t="shared" si="1"/>
        <v>189.5</v>
      </c>
      <c r="X24" s="57">
        <v>379</v>
      </c>
      <c r="Y24" s="42">
        <f>W24*(1-List2!B$1)</f>
        <v>189.5</v>
      </c>
      <c r="Z24" s="42">
        <f t="shared" si="2"/>
        <v>0</v>
      </c>
      <c r="AA24" s="42">
        <f>X24*(1-List2!B$2)</f>
        <v>216.03000000000003</v>
      </c>
      <c r="AB24" s="86">
        <f>(X24*V24)*(1-List2!B$2)</f>
        <v>0</v>
      </c>
    </row>
    <row r="25" spans="1:28" ht="55.5" customHeight="1">
      <c r="B25" s="87" t="s">
        <v>55</v>
      </c>
      <c r="C25" s="35" t="s">
        <v>56</v>
      </c>
      <c r="D25" s="36"/>
      <c r="E25" s="37" t="s">
        <v>12</v>
      </c>
      <c r="F25" s="38" t="s">
        <v>12</v>
      </c>
      <c r="G25" s="38" t="s">
        <v>12</v>
      </c>
      <c r="H25" s="38" t="s">
        <v>12</v>
      </c>
      <c r="I25" s="38" t="s">
        <v>12</v>
      </c>
      <c r="J25" s="38"/>
      <c r="K25" s="38"/>
      <c r="L25" s="100"/>
      <c r="M25" s="100"/>
      <c r="N25" s="100"/>
      <c r="O25" s="100"/>
      <c r="P25" s="100"/>
      <c r="Q25" s="38"/>
      <c r="R25" s="38"/>
      <c r="S25" s="38"/>
      <c r="T25" s="38"/>
      <c r="U25" s="39"/>
      <c r="V25" s="72">
        <f t="shared" si="0"/>
        <v>0</v>
      </c>
      <c r="W25" s="41">
        <f t="shared" si="1"/>
        <v>249.5</v>
      </c>
      <c r="X25" s="57">
        <v>499</v>
      </c>
      <c r="Y25" s="42">
        <f>W25*(1-List2!B$1)</f>
        <v>249.5</v>
      </c>
      <c r="Z25" s="42">
        <f t="shared" si="2"/>
        <v>0</v>
      </c>
      <c r="AA25" s="42">
        <f>X25*(1-List2!B$2)</f>
        <v>284.43</v>
      </c>
      <c r="AB25" s="86">
        <f>(X25*V25)*(1-List2!B$2)</f>
        <v>0</v>
      </c>
    </row>
    <row r="26" spans="1:28" ht="57" customHeight="1">
      <c r="B26" s="87" t="s">
        <v>57</v>
      </c>
      <c r="C26" s="35" t="s">
        <v>58</v>
      </c>
      <c r="D26" s="36"/>
      <c r="E26" s="37"/>
      <c r="F26" s="38"/>
      <c r="G26" s="38"/>
      <c r="H26" s="38"/>
      <c r="I26" s="38"/>
      <c r="J26" s="38"/>
      <c r="K26" s="38"/>
      <c r="L26" s="37" t="s">
        <v>12</v>
      </c>
      <c r="M26" s="38" t="s">
        <v>12</v>
      </c>
      <c r="N26" s="38" t="s">
        <v>12</v>
      </c>
      <c r="O26" s="38" t="s">
        <v>12</v>
      </c>
      <c r="P26" s="38" t="s">
        <v>12</v>
      </c>
      <c r="Q26" s="38"/>
      <c r="R26" s="38"/>
      <c r="S26" s="38"/>
      <c r="T26" s="38"/>
      <c r="U26" s="39"/>
      <c r="V26" s="72">
        <f t="shared" si="0"/>
        <v>0</v>
      </c>
      <c r="W26" s="41">
        <f t="shared" si="1"/>
        <v>224.5</v>
      </c>
      <c r="X26" s="57">
        <v>449</v>
      </c>
      <c r="Y26" s="42">
        <f>W26*(1-List2!B$1)</f>
        <v>224.5</v>
      </c>
      <c r="Z26" s="42">
        <f t="shared" si="2"/>
        <v>0</v>
      </c>
      <c r="AA26" s="42">
        <f>X26*(1-List2!B$2)</f>
        <v>255.93000000000004</v>
      </c>
      <c r="AB26" s="86">
        <f>(X26*V26)*(1-List2!B$2)</f>
        <v>0</v>
      </c>
    </row>
    <row r="27" spans="1:28" ht="56.25" customHeight="1">
      <c r="A27" s="33"/>
      <c r="B27" s="85" t="s">
        <v>59</v>
      </c>
      <c r="C27" s="35" t="s">
        <v>67</v>
      </c>
      <c r="D27" s="36"/>
      <c r="E27" s="37" t="s">
        <v>12</v>
      </c>
      <c r="F27" s="38" t="s">
        <v>12</v>
      </c>
      <c r="G27" s="38" t="s">
        <v>12</v>
      </c>
      <c r="H27" s="38" t="s">
        <v>12</v>
      </c>
      <c r="I27" s="38" t="s">
        <v>12</v>
      </c>
      <c r="J27" s="38"/>
      <c r="K27" s="38"/>
      <c r="L27" s="100"/>
      <c r="M27" s="100"/>
      <c r="N27" s="100"/>
      <c r="O27" s="100"/>
      <c r="P27" s="100"/>
      <c r="Q27" s="38"/>
      <c r="R27" s="38"/>
      <c r="S27" s="38"/>
      <c r="T27" s="38"/>
      <c r="U27" s="39"/>
      <c r="V27" s="72">
        <f t="shared" si="0"/>
        <v>0</v>
      </c>
      <c r="W27" s="41">
        <f t="shared" si="1"/>
        <v>569.5</v>
      </c>
      <c r="X27" s="57">
        <v>1139</v>
      </c>
      <c r="Y27" s="42">
        <f>W27*(1-List2!B$1)</f>
        <v>569.5</v>
      </c>
      <c r="Z27" s="42">
        <f t="shared" si="2"/>
        <v>0</v>
      </c>
      <c r="AA27" s="42">
        <f>X27*(1-List2!B$2)</f>
        <v>649.23</v>
      </c>
      <c r="AB27" s="86">
        <f>(X27*V27)*(1-List2!B$2)</f>
        <v>0</v>
      </c>
    </row>
    <row r="28" spans="1:28" ht="56.25" customHeight="1">
      <c r="A28" s="33"/>
      <c r="B28" s="85" t="s">
        <v>60</v>
      </c>
      <c r="C28" s="35" t="s">
        <v>61</v>
      </c>
      <c r="D28" s="36"/>
      <c r="E28" s="100"/>
      <c r="F28" s="100"/>
      <c r="G28" s="100"/>
      <c r="H28" s="100"/>
      <c r="I28" s="100"/>
      <c r="J28" s="38"/>
      <c r="K28" s="38"/>
      <c r="L28" s="37" t="s">
        <v>12</v>
      </c>
      <c r="M28" s="38" t="s">
        <v>12</v>
      </c>
      <c r="N28" s="38" t="s">
        <v>12</v>
      </c>
      <c r="O28" s="38" t="s">
        <v>12</v>
      </c>
      <c r="P28" s="38" t="s">
        <v>12</v>
      </c>
      <c r="Q28" s="38"/>
      <c r="R28" s="38"/>
      <c r="S28" s="38"/>
      <c r="T28" s="38"/>
      <c r="U28" s="39"/>
      <c r="V28" s="72">
        <f t="shared" si="0"/>
        <v>0</v>
      </c>
      <c r="W28" s="41">
        <f t="shared" si="1"/>
        <v>524.5</v>
      </c>
      <c r="X28" s="57">
        <v>1049</v>
      </c>
      <c r="Y28" s="42">
        <f>W28*(1-List2!B$1)</f>
        <v>524.5</v>
      </c>
      <c r="Z28" s="42">
        <f t="shared" si="2"/>
        <v>0</v>
      </c>
      <c r="AA28" s="42">
        <f>X28*(1-List2!B$2)</f>
        <v>597.93000000000006</v>
      </c>
      <c r="AB28" s="86">
        <f>(X28*V28)*(1-List2!B$2)</f>
        <v>0</v>
      </c>
    </row>
    <row r="29" spans="1:28" ht="83.25" customHeight="1" thickBot="1">
      <c r="A29" s="21"/>
      <c r="B29" s="88" t="s">
        <v>62</v>
      </c>
      <c r="C29" s="89" t="s">
        <v>63</v>
      </c>
      <c r="D29" s="90"/>
      <c r="E29" s="126" t="s">
        <v>12</v>
      </c>
      <c r="F29" s="127" t="s">
        <v>12</v>
      </c>
      <c r="G29" s="127" t="s">
        <v>12</v>
      </c>
      <c r="H29" s="127" t="s">
        <v>12</v>
      </c>
      <c r="I29" s="127" t="s">
        <v>12</v>
      </c>
      <c r="J29" s="102"/>
      <c r="K29" s="102"/>
      <c r="L29" s="102"/>
      <c r="M29" s="102"/>
      <c r="N29" s="102"/>
      <c r="O29" s="102"/>
      <c r="P29" s="102"/>
      <c r="Q29" s="91"/>
      <c r="R29" s="91"/>
      <c r="S29" s="91"/>
      <c r="T29" s="91"/>
      <c r="U29" s="92"/>
      <c r="V29" s="93">
        <f t="shared" si="0"/>
        <v>0</v>
      </c>
      <c r="W29" s="94">
        <f t="shared" si="1"/>
        <v>164.5</v>
      </c>
      <c r="X29" s="95">
        <v>329</v>
      </c>
      <c r="Y29" s="96">
        <f>W29*(1-List2!B$1)</f>
        <v>164.5</v>
      </c>
      <c r="Z29" s="96">
        <f t="shared" si="2"/>
        <v>0</v>
      </c>
      <c r="AA29" s="96">
        <f>X29*(1-List2!B$2)</f>
        <v>187.53000000000003</v>
      </c>
      <c r="AB29" s="97">
        <f>(X29*V29)*(1-List2!B$2)</f>
        <v>0</v>
      </c>
    </row>
    <row r="30" spans="1:28" ht="14.25" customHeight="1">
      <c r="A30" s="21"/>
      <c r="B30" s="67"/>
      <c r="C30" s="68"/>
      <c r="D30" s="36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72">
        <f t="shared" si="0"/>
        <v>0</v>
      </c>
      <c r="W30" s="73">
        <f t="shared" si="1"/>
        <v>0</v>
      </c>
      <c r="X30" s="73"/>
      <c r="Y30" s="42">
        <f>W30*(1-List2!B$1)</f>
        <v>0</v>
      </c>
      <c r="Z30" s="42">
        <f t="shared" si="2"/>
        <v>0</v>
      </c>
      <c r="AA30" s="42">
        <f>X30*(1-List2!B$2)</f>
        <v>0</v>
      </c>
      <c r="AB30" s="43">
        <f>(X30*V30)*(1-List2!B$2)</f>
        <v>0</v>
      </c>
    </row>
    <row r="31" spans="1:28" ht="14.25" customHeight="1">
      <c r="A31" s="21"/>
      <c r="B31" s="34"/>
      <c r="C31" s="35"/>
      <c r="D31" s="36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40">
        <f t="shared" si="0"/>
        <v>0</v>
      </c>
      <c r="W31" s="41">
        <f t="shared" si="1"/>
        <v>0</v>
      </c>
      <c r="X31" s="41"/>
      <c r="Y31" s="42">
        <f>W31*(1-List2!B$1)</f>
        <v>0</v>
      </c>
      <c r="Z31" s="42">
        <f t="shared" si="2"/>
        <v>0</v>
      </c>
      <c r="AA31" s="42">
        <f>X31*(1-List2!B$2)</f>
        <v>0</v>
      </c>
      <c r="AB31" s="43">
        <f>(X31*V31)*(1-List2!B$2)</f>
        <v>0</v>
      </c>
    </row>
    <row r="32" spans="1:28" ht="14.25" customHeight="1">
      <c r="A32" s="21"/>
      <c r="B32" s="34"/>
      <c r="C32" s="35"/>
      <c r="D32" s="36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40">
        <f t="shared" si="0"/>
        <v>0</v>
      </c>
      <c r="W32" s="41">
        <f t="shared" si="1"/>
        <v>0</v>
      </c>
      <c r="X32" s="41"/>
      <c r="Y32" s="42">
        <f>W32*(1-List2!B$1)</f>
        <v>0</v>
      </c>
      <c r="Z32" s="42">
        <f t="shared" si="2"/>
        <v>0</v>
      </c>
      <c r="AA32" s="42">
        <f>X32*(1-List2!B$2)</f>
        <v>0</v>
      </c>
      <c r="AB32" s="43">
        <f>(X32*V32)*(1-List2!B$2)</f>
        <v>0</v>
      </c>
    </row>
    <row r="33" spans="1:28" ht="14.25" customHeight="1">
      <c r="A33" s="21"/>
      <c r="B33" s="34"/>
      <c r="C33" s="35"/>
      <c r="D33" s="36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40">
        <f t="shared" si="0"/>
        <v>0</v>
      </c>
      <c r="W33" s="41">
        <f t="shared" si="1"/>
        <v>0</v>
      </c>
      <c r="X33" s="41"/>
      <c r="Y33" s="42">
        <f>W33*(1-List2!B$1)</f>
        <v>0</v>
      </c>
      <c r="Z33" s="42">
        <f t="shared" si="2"/>
        <v>0</v>
      </c>
      <c r="AA33" s="42">
        <f>X33*(1-List2!B$2)</f>
        <v>0</v>
      </c>
      <c r="AB33" s="43">
        <f>(X33*V33)*(1-List2!B$2)</f>
        <v>0</v>
      </c>
    </row>
    <row r="34" spans="1:28" ht="14.25" customHeight="1">
      <c r="A34" s="21"/>
      <c r="B34" s="34"/>
      <c r="C34" s="35"/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40">
        <f t="shared" si="0"/>
        <v>0</v>
      </c>
      <c r="W34" s="41">
        <f t="shared" si="1"/>
        <v>0</v>
      </c>
      <c r="X34" s="41"/>
      <c r="Y34" s="42">
        <f>W34*(1-List2!B$1)</f>
        <v>0</v>
      </c>
      <c r="Z34" s="42">
        <f t="shared" si="2"/>
        <v>0</v>
      </c>
      <c r="AA34" s="42">
        <f>X34*(1-List2!B$2)</f>
        <v>0</v>
      </c>
      <c r="AB34" s="43">
        <f>(X34*V34)*(1-List2!B$2)</f>
        <v>0</v>
      </c>
    </row>
    <row r="35" spans="1:28" ht="14.25" customHeight="1">
      <c r="A35" s="21"/>
      <c r="B35" s="34"/>
      <c r="C35" s="35"/>
      <c r="D35" s="36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9"/>
      <c r="V35" s="40">
        <f t="shared" si="0"/>
        <v>0</v>
      </c>
      <c r="W35" s="41">
        <f t="shared" si="1"/>
        <v>0</v>
      </c>
      <c r="X35" s="41"/>
      <c r="Y35" s="42">
        <f>W35*(1-List2!B$1)</f>
        <v>0</v>
      </c>
      <c r="Z35" s="42">
        <f t="shared" si="2"/>
        <v>0</v>
      </c>
      <c r="AA35" s="42">
        <f>X35*(1-List2!B$2)</f>
        <v>0</v>
      </c>
      <c r="AB35" s="43">
        <f>(X35*V35)*(1-List2!B$2)</f>
        <v>0</v>
      </c>
    </row>
    <row r="36" spans="1:28" ht="14.25" customHeight="1">
      <c r="A36" s="21"/>
      <c r="B36" s="34"/>
      <c r="C36" s="35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40">
        <f t="shared" si="0"/>
        <v>0</v>
      </c>
      <c r="W36" s="41">
        <f t="shared" si="1"/>
        <v>0</v>
      </c>
      <c r="X36" s="41"/>
      <c r="Y36" s="42">
        <f>W36*(1-List2!B$1)</f>
        <v>0</v>
      </c>
      <c r="Z36" s="42">
        <f t="shared" si="2"/>
        <v>0</v>
      </c>
      <c r="AA36" s="42">
        <f>X36*(1-List2!B$2)</f>
        <v>0</v>
      </c>
      <c r="AB36" s="43">
        <f>(X36*V36)*(1-List2!B$2)</f>
        <v>0</v>
      </c>
    </row>
    <row r="37" spans="1:28" ht="14.25" customHeight="1">
      <c r="A37" s="21"/>
      <c r="B37" s="34"/>
      <c r="C37" s="35"/>
      <c r="D37" s="36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9"/>
      <c r="V37" s="40">
        <f t="shared" si="0"/>
        <v>0</v>
      </c>
      <c r="W37" s="41">
        <f t="shared" si="1"/>
        <v>0</v>
      </c>
      <c r="X37" s="41"/>
      <c r="Y37" s="42">
        <f>W37*(1-List2!B$1)</f>
        <v>0</v>
      </c>
      <c r="Z37" s="42">
        <f t="shared" si="2"/>
        <v>0</v>
      </c>
      <c r="AA37" s="42">
        <f>X37*(1-List2!B$2)</f>
        <v>0</v>
      </c>
      <c r="AB37" s="43">
        <f>(X37*V37)*(1-List2!B$2)</f>
        <v>0</v>
      </c>
    </row>
    <row r="38" spans="1:28" ht="14.25" customHeight="1">
      <c r="A38" s="21"/>
      <c r="B38" s="34"/>
      <c r="C38" s="35"/>
      <c r="D38" s="36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40">
        <f t="shared" si="0"/>
        <v>0</v>
      </c>
      <c r="W38" s="41">
        <f t="shared" si="1"/>
        <v>0</v>
      </c>
      <c r="X38" s="41"/>
      <c r="Y38" s="42">
        <f>W38*(1-List2!B$1)</f>
        <v>0</v>
      </c>
      <c r="Z38" s="42">
        <f t="shared" si="2"/>
        <v>0</v>
      </c>
      <c r="AA38" s="42">
        <f>X38*(1-List2!B$2)</f>
        <v>0</v>
      </c>
      <c r="AB38" s="43">
        <f>(X38*V38)*(1-List2!B$2)</f>
        <v>0</v>
      </c>
    </row>
    <row r="39" spans="1:28" ht="14.25" customHeight="1">
      <c r="A39" s="21"/>
      <c r="B39" s="34"/>
      <c r="C39" s="35"/>
      <c r="D39" s="36"/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9"/>
      <c r="V39" s="40">
        <f t="shared" si="0"/>
        <v>0</v>
      </c>
      <c r="W39" s="41">
        <f t="shared" si="1"/>
        <v>0</v>
      </c>
      <c r="X39" s="41"/>
      <c r="Y39" s="42">
        <f>W39*(1-List2!B$1)</f>
        <v>0</v>
      </c>
      <c r="Z39" s="42">
        <f t="shared" si="2"/>
        <v>0</v>
      </c>
      <c r="AA39" s="42">
        <f>X39*(1-List2!B$2)</f>
        <v>0</v>
      </c>
      <c r="AB39" s="43">
        <f>(X39*V39)*(1-List2!B$2)</f>
        <v>0</v>
      </c>
    </row>
    <row r="40" spans="1:28" ht="14.25" customHeight="1">
      <c r="A40" s="21"/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40">
        <f t="shared" si="0"/>
        <v>0</v>
      </c>
      <c r="W40" s="41">
        <f t="shared" si="1"/>
        <v>0</v>
      </c>
      <c r="X40" s="41"/>
      <c r="Y40" s="42">
        <f>W40*(1-List2!B$1)</f>
        <v>0</v>
      </c>
      <c r="Z40" s="42">
        <f t="shared" si="2"/>
        <v>0</v>
      </c>
      <c r="AA40" s="42">
        <f>X40*(1-List2!B$2)</f>
        <v>0</v>
      </c>
      <c r="AB40" s="43">
        <f>(X40*V40)*(1-List2!B$2)</f>
        <v>0</v>
      </c>
    </row>
    <row r="41" spans="1:28" ht="14.25" customHeight="1">
      <c r="A41" s="21"/>
      <c r="B41" s="34"/>
      <c r="C41" s="35"/>
      <c r="D41" s="36"/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40">
        <f t="shared" si="0"/>
        <v>0</v>
      </c>
      <c r="W41" s="41">
        <f t="shared" si="1"/>
        <v>0</v>
      </c>
      <c r="X41" s="41"/>
      <c r="Y41" s="42">
        <f>W41*(1-List2!B$1)</f>
        <v>0</v>
      </c>
      <c r="Z41" s="42">
        <f t="shared" si="2"/>
        <v>0</v>
      </c>
      <c r="AA41" s="42">
        <f>X41*(1-List2!B$2)</f>
        <v>0</v>
      </c>
      <c r="AB41" s="43">
        <f>(X41*V41)*(1-List2!B$2)</f>
        <v>0</v>
      </c>
    </row>
    <row r="42" spans="1:28" ht="14.25" customHeight="1">
      <c r="A42" s="21"/>
      <c r="B42" s="34"/>
      <c r="C42" s="35"/>
      <c r="D42" s="36"/>
      <c r="E42" s="3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40">
        <f t="shared" si="0"/>
        <v>0</v>
      </c>
      <c r="W42" s="41">
        <f t="shared" si="1"/>
        <v>0</v>
      </c>
      <c r="X42" s="41"/>
      <c r="Y42" s="42">
        <f>W42*(1-List2!B$1)</f>
        <v>0</v>
      </c>
      <c r="Z42" s="42">
        <f t="shared" si="2"/>
        <v>0</v>
      </c>
      <c r="AA42" s="42">
        <f>X42*(1-List2!B$2)</f>
        <v>0</v>
      </c>
      <c r="AB42" s="43">
        <f>(X42*V42)*(1-List2!B$2)</f>
        <v>0</v>
      </c>
    </row>
    <row r="43" spans="1:28" ht="14.25" customHeight="1">
      <c r="A43" s="21"/>
      <c r="B43" s="34"/>
      <c r="C43" s="35"/>
      <c r="D43" s="36"/>
      <c r="E43" s="37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9"/>
      <c r="V43" s="40">
        <f t="shared" si="0"/>
        <v>0</v>
      </c>
      <c r="W43" s="41">
        <f t="shared" si="1"/>
        <v>0</v>
      </c>
      <c r="X43" s="41"/>
      <c r="Y43" s="42">
        <f>W43*(1-List2!B$1)</f>
        <v>0</v>
      </c>
      <c r="Z43" s="42">
        <f t="shared" si="2"/>
        <v>0</v>
      </c>
      <c r="AA43" s="42">
        <f>X43*(1-List2!B$2)</f>
        <v>0</v>
      </c>
      <c r="AB43" s="43">
        <f>(X43*V43)*(1-List2!B$2)</f>
        <v>0</v>
      </c>
    </row>
    <row r="44" spans="1:28" ht="14.25" customHeight="1">
      <c r="A44" s="21"/>
      <c r="B44" s="34"/>
      <c r="C44" s="35"/>
      <c r="D44" s="36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9"/>
      <c r="V44" s="40">
        <f t="shared" si="0"/>
        <v>0</v>
      </c>
      <c r="W44" s="41">
        <f t="shared" si="1"/>
        <v>0</v>
      </c>
      <c r="X44" s="41"/>
      <c r="Y44" s="42">
        <f>W44*(1-List2!B$1)</f>
        <v>0</v>
      </c>
      <c r="Z44" s="42">
        <f t="shared" si="2"/>
        <v>0</v>
      </c>
      <c r="AA44" s="42">
        <f>X44*(1-List2!B$2)</f>
        <v>0</v>
      </c>
      <c r="AB44" s="43">
        <f>(X44*V44)*(1-List2!B$2)</f>
        <v>0</v>
      </c>
    </row>
    <row r="45" spans="1:28" ht="14.25" customHeight="1">
      <c r="A45" s="21"/>
      <c r="B45" s="34"/>
      <c r="C45" s="35"/>
      <c r="D45" s="36"/>
      <c r="E45" s="37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9"/>
      <c r="V45" s="40">
        <f t="shared" si="0"/>
        <v>0</v>
      </c>
      <c r="W45" s="41">
        <f t="shared" si="1"/>
        <v>0</v>
      </c>
      <c r="X45" s="41"/>
      <c r="Y45" s="42">
        <f>W45*(1-List2!B$1)</f>
        <v>0</v>
      </c>
      <c r="Z45" s="42">
        <f t="shared" si="2"/>
        <v>0</v>
      </c>
      <c r="AA45" s="42">
        <f>X45*(1-List2!B$2)</f>
        <v>0</v>
      </c>
      <c r="AB45" s="43">
        <f>(X45*V45)*(1-List2!B$2)</f>
        <v>0</v>
      </c>
    </row>
    <row r="46" spans="1:28" ht="14.25" customHeight="1">
      <c r="A46" s="21"/>
      <c r="B46" s="34"/>
      <c r="C46" s="35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9"/>
      <c r="V46" s="40">
        <f t="shared" si="0"/>
        <v>0</v>
      </c>
      <c r="W46" s="41">
        <f t="shared" si="1"/>
        <v>0</v>
      </c>
      <c r="X46" s="41"/>
      <c r="Y46" s="42">
        <f>W46*(1-List2!B$1)</f>
        <v>0</v>
      </c>
      <c r="Z46" s="42">
        <f t="shared" si="2"/>
        <v>0</v>
      </c>
      <c r="AA46" s="42">
        <f>X46*(1-List2!B$2)</f>
        <v>0</v>
      </c>
      <c r="AB46" s="43">
        <f>(X46*V46)*(1-List2!B$2)</f>
        <v>0</v>
      </c>
    </row>
    <row r="47" spans="1:28" ht="14.25" customHeight="1">
      <c r="A47" s="21"/>
      <c r="B47" s="34"/>
      <c r="C47" s="35"/>
      <c r="D47" s="36"/>
      <c r="E47" s="3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9"/>
      <c r="V47" s="40">
        <f t="shared" si="0"/>
        <v>0</v>
      </c>
      <c r="W47" s="41">
        <f t="shared" si="1"/>
        <v>0</v>
      </c>
      <c r="X47" s="41"/>
      <c r="Y47" s="42">
        <f>W47*(1-List2!B$1)</f>
        <v>0</v>
      </c>
      <c r="Z47" s="42">
        <f t="shared" si="2"/>
        <v>0</v>
      </c>
      <c r="AA47" s="42">
        <f>X47*(1-List2!B$2)</f>
        <v>0</v>
      </c>
      <c r="AB47" s="43">
        <f>(X47*V47)*(1-List2!B$2)</f>
        <v>0</v>
      </c>
    </row>
    <row r="48" spans="1:28" ht="14.25" customHeight="1">
      <c r="A48" s="21"/>
      <c r="B48" s="34"/>
      <c r="C48" s="35"/>
      <c r="D48" s="36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9"/>
      <c r="V48" s="40">
        <f t="shared" si="0"/>
        <v>0</v>
      </c>
      <c r="W48" s="41">
        <f t="shared" si="1"/>
        <v>0</v>
      </c>
      <c r="X48" s="41"/>
      <c r="Y48" s="42">
        <f>W48*(1-List2!B$1)</f>
        <v>0</v>
      </c>
      <c r="Z48" s="42">
        <f t="shared" si="2"/>
        <v>0</v>
      </c>
      <c r="AA48" s="42">
        <f>X48*(1-List2!B$2)</f>
        <v>0</v>
      </c>
      <c r="AB48" s="43">
        <f>(X48*V48)*(1-List2!B$2)</f>
        <v>0</v>
      </c>
    </row>
    <row r="49" spans="1:28" ht="14.25" customHeight="1">
      <c r="A49" s="21"/>
      <c r="B49" s="34"/>
      <c r="C49" s="35"/>
      <c r="D49" s="36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9"/>
      <c r="V49" s="40">
        <f t="shared" si="0"/>
        <v>0</v>
      </c>
      <c r="W49" s="41">
        <f t="shared" si="1"/>
        <v>0</v>
      </c>
      <c r="X49" s="41"/>
      <c r="Y49" s="42">
        <f>W49*(1-List2!B$1)</f>
        <v>0</v>
      </c>
      <c r="Z49" s="42">
        <f t="shared" si="2"/>
        <v>0</v>
      </c>
      <c r="AA49" s="42">
        <f>X49*(1-List2!B$2)</f>
        <v>0</v>
      </c>
      <c r="AB49" s="43">
        <f>(X49*V49)*(1-List2!B$2)</f>
        <v>0</v>
      </c>
    </row>
    <row r="50" spans="1:28" ht="14.25" customHeight="1">
      <c r="A50" s="21"/>
      <c r="B50" s="34"/>
      <c r="C50" s="35"/>
      <c r="D50" s="36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9"/>
      <c r="V50" s="40">
        <f t="shared" si="0"/>
        <v>0</v>
      </c>
      <c r="W50" s="41">
        <f t="shared" si="1"/>
        <v>0</v>
      </c>
      <c r="X50" s="41"/>
      <c r="Y50" s="42">
        <f>W50*(1-List2!B$1)</f>
        <v>0</v>
      </c>
      <c r="Z50" s="42">
        <f t="shared" si="2"/>
        <v>0</v>
      </c>
      <c r="AA50" s="42">
        <f>X50*(1-List2!B$2)</f>
        <v>0</v>
      </c>
      <c r="AB50" s="43">
        <f>(X50*V50)*(1-List2!B$2)</f>
        <v>0</v>
      </c>
    </row>
    <row r="51" spans="1:28" ht="14.25" customHeight="1">
      <c r="A51" s="21"/>
      <c r="B51" s="34"/>
      <c r="C51" s="35"/>
      <c r="D51" s="36"/>
      <c r="E51" s="37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9"/>
      <c r="V51" s="40">
        <f t="shared" si="0"/>
        <v>0</v>
      </c>
      <c r="W51" s="41">
        <f t="shared" si="1"/>
        <v>0</v>
      </c>
      <c r="X51" s="41"/>
      <c r="Y51" s="42">
        <f>W51*(1-List2!B$1)</f>
        <v>0</v>
      </c>
      <c r="Z51" s="42">
        <f t="shared" si="2"/>
        <v>0</v>
      </c>
      <c r="AA51" s="42">
        <f>X51*(1-List2!B$2)</f>
        <v>0</v>
      </c>
      <c r="AB51" s="43">
        <f>(X51*V51)*(1-List2!B$2)</f>
        <v>0</v>
      </c>
    </row>
    <row r="52" spans="1:28" ht="14.25" customHeight="1">
      <c r="A52" s="21"/>
      <c r="B52" s="34"/>
      <c r="C52" s="35"/>
      <c r="D52" s="36"/>
      <c r="E52" s="37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9"/>
      <c r="V52" s="40">
        <f t="shared" si="0"/>
        <v>0</v>
      </c>
      <c r="W52" s="41">
        <f t="shared" si="1"/>
        <v>0</v>
      </c>
      <c r="X52" s="41"/>
      <c r="Y52" s="42">
        <f>W52*(1-List2!B$1)</f>
        <v>0</v>
      </c>
      <c r="Z52" s="42">
        <f t="shared" si="2"/>
        <v>0</v>
      </c>
      <c r="AA52" s="42">
        <f>X52*(1-List2!B$2)</f>
        <v>0</v>
      </c>
      <c r="AB52" s="43">
        <f>(X52*V52)*(1-List2!B$2)</f>
        <v>0</v>
      </c>
    </row>
    <row r="53" spans="1:28" ht="14.25" customHeight="1">
      <c r="A53" s="21"/>
      <c r="B53" s="34"/>
      <c r="C53" s="35"/>
      <c r="D53" s="36"/>
      <c r="E53" s="37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9"/>
      <c r="V53" s="40">
        <f t="shared" si="0"/>
        <v>0</v>
      </c>
      <c r="W53" s="41">
        <f t="shared" si="1"/>
        <v>0</v>
      </c>
      <c r="X53" s="41"/>
      <c r="Y53" s="42">
        <f>W53*(1-List2!B$1)</f>
        <v>0</v>
      </c>
      <c r="Z53" s="42">
        <f t="shared" si="2"/>
        <v>0</v>
      </c>
      <c r="AA53" s="42">
        <f>X53*(1-List2!B$2)</f>
        <v>0</v>
      </c>
      <c r="AB53" s="43">
        <f>(X53*V53)*(1-List2!B$2)</f>
        <v>0</v>
      </c>
    </row>
    <row r="54" spans="1:28" ht="14.25" customHeight="1">
      <c r="A54" s="21"/>
      <c r="B54" s="34"/>
      <c r="C54" s="35"/>
      <c r="D54" s="36"/>
      <c r="E54" s="37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9"/>
      <c r="V54" s="40">
        <f t="shared" si="0"/>
        <v>0</v>
      </c>
      <c r="W54" s="41">
        <f t="shared" si="1"/>
        <v>0</v>
      </c>
      <c r="X54" s="41"/>
      <c r="Y54" s="42">
        <f>W54*(1-List2!B$1)</f>
        <v>0</v>
      </c>
      <c r="Z54" s="42">
        <f t="shared" si="2"/>
        <v>0</v>
      </c>
      <c r="AA54" s="42">
        <f>X54*(1-List2!B$2)</f>
        <v>0</v>
      </c>
      <c r="AB54" s="43">
        <f>(X54*V54)*(1-List2!B$2)</f>
        <v>0</v>
      </c>
    </row>
    <row r="55" spans="1:28" ht="14.25" customHeight="1">
      <c r="A55" s="21"/>
      <c r="B55" s="34"/>
      <c r="C55" s="35"/>
      <c r="D55" s="36"/>
      <c r="E55" s="37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9"/>
      <c r="V55" s="40">
        <f t="shared" si="0"/>
        <v>0</v>
      </c>
      <c r="W55" s="41">
        <f t="shared" si="1"/>
        <v>0</v>
      </c>
      <c r="X55" s="41"/>
      <c r="Y55" s="42">
        <f>W55*(1-List2!B$1)</f>
        <v>0</v>
      </c>
      <c r="Z55" s="42">
        <f t="shared" si="2"/>
        <v>0</v>
      </c>
      <c r="AA55" s="42">
        <f>X55*(1-List2!B$2)</f>
        <v>0</v>
      </c>
      <c r="AB55" s="43">
        <f>(X55*V55)*(1-List2!B$2)</f>
        <v>0</v>
      </c>
    </row>
    <row r="56" spans="1:28" ht="14.25" customHeight="1">
      <c r="A56" s="21"/>
      <c r="B56" s="34"/>
      <c r="C56" s="35"/>
      <c r="D56" s="36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9"/>
      <c r="V56" s="40">
        <f t="shared" si="0"/>
        <v>0</v>
      </c>
      <c r="W56" s="41">
        <f t="shared" si="1"/>
        <v>0</v>
      </c>
      <c r="X56" s="41"/>
      <c r="Y56" s="42">
        <f>W56*(1-List2!B$1)</f>
        <v>0</v>
      </c>
      <c r="Z56" s="42">
        <f t="shared" si="2"/>
        <v>0</v>
      </c>
      <c r="AA56" s="42">
        <f>X56*(1-List2!B$2)</f>
        <v>0</v>
      </c>
      <c r="AB56" s="43">
        <f>(X56*V56)*(1-List2!B$2)</f>
        <v>0</v>
      </c>
    </row>
    <row r="57" spans="1:28" ht="14.25" customHeight="1">
      <c r="A57" s="21"/>
      <c r="B57" s="34"/>
      <c r="C57" s="35"/>
      <c r="D57" s="36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9"/>
      <c r="V57" s="40">
        <f t="shared" si="0"/>
        <v>0</v>
      </c>
      <c r="W57" s="41">
        <f t="shared" si="1"/>
        <v>0</v>
      </c>
      <c r="X57" s="41"/>
      <c r="Y57" s="42">
        <f>W57*(1-List2!B$1)</f>
        <v>0</v>
      </c>
      <c r="Z57" s="42">
        <f t="shared" si="2"/>
        <v>0</v>
      </c>
      <c r="AA57" s="42">
        <f>X57*(1-List2!B$2)</f>
        <v>0</v>
      </c>
      <c r="AB57" s="43">
        <f>(X57*V57)*(1-List2!B$2)</f>
        <v>0</v>
      </c>
    </row>
    <row r="58" spans="1:28" ht="14.25" customHeight="1">
      <c r="A58" s="21"/>
      <c r="B58" s="34"/>
      <c r="C58" s="35"/>
      <c r="D58" s="36"/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9"/>
      <c r="V58" s="40">
        <f t="shared" si="0"/>
        <v>0</v>
      </c>
      <c r="W58" s="41">
        <f t="shared" si="1"/>
        <v>0</v>
      </c>
      <c r="X58" s="41"/>
      <c r="Y58" s="42">
        <f>W58*(1-List2!B$1)</f>
        <v>0</v>
      </c>
      <c r="Z58" s="42">
        <f t="shared" si="2"/>
        <v>0</v>
      </c>
      <c r="AA58" s="42">
        <f>X58*(1-List2!B$2)</f>
        <v>0</v>
      </c>
      <c r="AB58" s="43">
        <f>(X58*V58)*(1-List2!B$2)</f>
        <v>0</v>
      </c>
    </row>
    <row r="59" spans="1:28" ht="14.25" customHeight="1">
      <c r="A59" s="21"/>
      <c r="B59" s="34"/>
      <c r="C59" s="35"/>
      <c r="D59" s="36"/>
      <c r="E59" s="37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9"/>
      <c r="V59" s="40">
        <f t="shared" si="0"/>
        <v>0</v>
      </c>
      <c r="W59" s="41">
        <f t="shared" si="1"/>
        <v>0</v>
      </c>
      <c r="X59" s="41"/>
      <c r="Y59" s="42">
        <f>W59*(1-List2!B$1)</f>
        <v>0</v>
      </c>
      <c r="Z59" s="42">
        <f t="shared" si="2"/>
        <v>0</v>
      </c>
      <c r="AA59" s="42">
        <f>X59*(1-List2!B$2)</f>
        <v>0</v>
      </c>
      <c r="AB59" s="43">
        <f>(X59*V59)*(1-List2!B$2)</f>
        <v>0</v>
      </c>
    </row>
    <row r="60" spans="1:28" ht="14.25" customHeight="1">
      <c r="A60" s="21"/>
      <c r="B60" s="34"/>
      <c r="C60" s="35"/>
      <c r="D60" s="36"/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9"/>
      <c r="V60" s="40">
        <f t="shared" si="0"/>
        <v>0</v>
      </c>
      <c r="W60" s="41">
        <f t="shared" si="1"/>
        <v>0</v>
      </c>
      <c r="X60" s="41"/>
      <c r="Y60" s="42">
        <f>W60*(1-List2!B$1)</f>
        <v>0</v>
      </c>
      <c r="Z60" s="42">
        <f t="shared" si="2"/>
        <v>0</v>
      </c>
      <c r="AA60" s="42">
        <f>X60*(1-List2!B$2)</f>
        <v>0</v>
      </c>
      <c r="AB60" s="43">
        <f>(X60*V60)*(1-List2!B$2)</f>
        <v>0</v>
      </c>
    </row>
    <row r="61" spans="1:28" ht="14.25" customHeight="1">
      <c r="A61" s="21"/>
      <c r="B61" s="34"/>
      <c r="C61" s="35"/>
      <c r="D61" s="36"/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9"/>
      <c r="V61" s="40">
        <f t="shared" si="0"/>
        <v>0</v>
      </c>
      <c r="W61" s="41">
        <f t="shared" si="1"/>
        <v>0</v>
      </c>
      <c r="X61" s="41"/>
      <c r="Y61" s="42">
        <f>W61*(1-List2!B$1)</f>
        <v>0</v>
      </c>
      <c r="Z61" s="42">
        <f t="shared" si="2"/>
        <v>0</v>
      </c>
      <c r="AA61" s="42">
        <f>X61*(1-List2!B$2)</f>
        <v>0</v>
      </c>
      <c r="AB61" s="43">
        <f>(X61*V61)*(1-List2!B$2)</f>
        <v>0</v>
      </c>
    </row>
    <row r="62" spans="1:28" ht="14.25" customHeight="1">
      <c r="A62" s="21"/>
      <c r="B62" s="34"/>
      <c r="C62" s="35"/>
      <c r="D62" s="36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9"/>
      <c r="V62" s="40">
        <f t="shared" si="0"/>
        <v>0</v>
      </c>
      <c r="W62" s="41">
        <f t="shared" si="1"/>
        <v>0</v>
      </c>
      <c r="X62" s="41"/>
      <c r="Y62" s="42">
        <f>W62*(1-List2!B$1)</f>
        <v>0</v>
      </c>
      <c r="Z62" s="42">
        <f t="shared" si="2"/>
        <v>0</v>
      </c>
      <c r="AA62" s="42">
        <f>X62*(1-List2!B$2)</f>
        <v>0</v>
      </c>
      <c r="AB62" s="43">
        <f>(X62*V62)*(1-List2!B$2)</f>
        <v>0</v>
      </c>
    </row>
    <row r="63" spans="1:28" ht="14.25" customHeight="1">
      <c r="A63" s="21"/>
      <c r="B63" s="34"/>
      <c r="C63" s="35"/>
      <c r="D63" s="36"/>
      <c r="E63" s="37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9"/>
      <c r="V63" s="40">
        <f t="shared" si="0"/>
        <v>0</v>
      </c>
      <c r="W63" s="41">
        <f t="shared" si="1"/>
        <v>0</v>
      </c>
      <c r="X63" s="41"/>
      <c r="Y63" s="42">
        <f>W63*(1-List2!B$1)</f>
        <v>0</v>
      </c>
      <c r="Z63" s="42">
        <f t="shared" si="2"/>
        <v>0</v>
      </c>
      <c r="AA63" s="42">
        <f>X63*(1-List2!B$2)</f>
        <v>0</v>
      </c>
      <c r="AB63" s="43">
        <f>(X63*V63)*(1-List2!B$2)</f>
        <v>0</v>
      </c>
    </row>
    <row r="64" spans="1:28" ht="14.25" customHeight="1">
      <c r="A64" s="21"/>
      <c r="B64" s="34"/>
      <c r="C64" s="35"/>
      <c r="D64" s="36"/>
      <c r="E64" s="37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9"/>
      <c r="V64" s="40">
        <f t="shared" si="0"/>
        <v>0</v>
      </c>
      <c r="W64" s="41">
        <f t="shared" si="1"/>
        <v>0</v>
      </c>
      <c r="X64" s="41"/>
      <c r="Y64" s="42">
        <f>W64*(1-List2!B$1)</f>
        <v>0</v>
      </c>
      <c r="Z64" s="42">
        <f t="shared" si="2"/>
        <v>0</v>
      </c>
      <c r="AA64" s="42">
        <f>X64*(1-List2!B$2)</f>
        <v>0</v>
      </c>
      <c r="AB64" s="43">
        <f>(X64*V64)*(1-List2!B$2)</f>
        <v>0</v>
      </c>
    </row>
    <row r="65" spans="1:28" ht="14.25" customHeight="1">
      <c r="A65" s="21"/>
      <c r="B65" s="34"/>
      <c r="C65" s="35"/>
      <c r="D65" s="36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9"/>
      <c r="V65" s="40">
        <f t="shared" si="0"/>
        <v>0</v>
      </c>
      <c r="W65" s="41">
        <f t="shared" si="1"/>
        <v>0</v>
      </c>
      <c r="X65" s="41"/>
      <c r="Y65" s="42">
        <f>W65*(1-List2!B$1)</f>
        <v>0</v>
      </c>
      <c r="Z65" s="42">
        <f t="shared" si="2"/>
        <v>0</v>
      </c>
      <c r="AA65" s="42">
        <f>X65*(1-List2!B$2)</f>
        <v>0</v>
      </c>
      <c r="AB65" s="43">
        <f>(X65*V65)*(1-List2!B$2)</f>
        <v>0</v>
      </c>
    </row>
    <row r="66" spans="1:28" ht="14.25" customHeight="1">
      <c r="A66" s="21"/>
      <c r="B66" s="34"/>
      <c r="C66" s="35"/>
      <c r="D66" s="36"/>
      <c r="E66" s="37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  <c r="V66" s="40">
        <f t="shared" si="0"/>
        <v>0</v>
      </c>
      <c r="W66" s="41">
        <f t="shared" si="1"/>
        <v>0</v>
      </c>
      <c r="X66" s="41"/>
      <c r="Y66" s="42">
        <f>W66*(1-List2!B$1)</f>
        <v>0</v>
      </c>
      <c r="Z66" s="42">
        <f t="shared" si="2"/>
        <v>0</v>
      </c>
      <c r="AA66" s="42">
        <f>X66*(1-List2!B$2)</f>
        <v>0</v>
      </c>
      <c r="AB66" s="43">
        <f>(X66*V66)*(1-List2!B$2)</f>
        <v>0</v>
      </c>
    </row>
    <row r="67" spans="1:28" ht="14.25" customHeight="1">
      <c r="A67" s="21"/>
      <c r="B67" s="34"/>
      <c r="C67" s="35"/>
      <c r="D67" s="36"/>
      <c r="E67" s="37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V67" s="40">
        <f t="shared" si="0"/>
        <v>0</v>
      </c>
      <c r="W67" s="41">
        <f t="shared" si="1"/>
        <v>0</v>
      </c>
      <c r="X67" s="41"/>
      <c r="Y67" s="42">
        <f>W67*(1-List2!B$1)</f>
        <v>0</v>
      </c>
      <c r="Z67" s="42">
        <f t="shared" si="2"/>
        <v>0</v>
      </c>
      <c r="AA67" s="42">
        <f>X67*(1-List2!B$2)</f>
        <v>0</v>
      </c>
      <c r="AB67" s="43">
        <f>(X67*V67)*(1-List2!B$2)</f>
        <v>0</v>
      </c>
    </row>
    <row r="68" spans="1:28" ht="14.25" customHeight="1">
      <c r="A68" s="21"/>
      <c r="B68" s="34"/>
      <c r="C68" s="35"/>
      <c r="D68" s="36"/>
      <c r="E68" s="37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40">
        <f t="shared" si="0"/>
        <v>0</v>
      </c>
      <c r="W68" s="41">
        <f t="shared" si="1"/>
        <v>0</v>
      </c>
      <c r="X68" s="41"/>
      <c r="Y68" s="42">
        <f>W68*(1-List2!B$1)</f>
        <v>0</v>
      </c>
      <c r="Z68" s="42">
        <f t="shared" si="2"/>
        <v>0</v>
      </c>
      <c r="AA68" s="42">
        <f>X68*(1-List2!B$2)</f>
        <v>0</v>
      </c>
      <c r="AB68" s="43">
        <f>(X68*V68)*(1-List2!B$2)</f>
        <v>0</v>
      </c>
    </row>
    <row r="69" spans="1:28" ht="14.25" customHeight="1">
      <c r="A69" s="21"/>
      <c r="B69" s="34"/>
      <c r="C69" s="35"/>
      <c r="D69" s="36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40">
        <f t="shared" si="0"/>
        <v>0</v>
      </c>
      <c r="W69" s="41">
        <f t="shared" si="1"/>
        <v>0</v>
      </c>
      <c r="X69" s="41"/>
      <c r="Y69" s="42">
        <f>W69*(1-List2!B$1)</f>
        <v>0</v>
      </c>
      <c r="Z69" s="42">
        <f t="shared" si="2"/>
        <v>0</v>
      </c>
      <c r="AA69" s="42">
        <f>X69*(1-List2!B$2)</f>
        <v>0</v>
      </c>
      <c r="AB69" s="43">
        <f>(X69*V69)*(1-List2!B$2)</f>
        <v>0</v>
      </c>
    </row>
    <row r="70" spans="1:28" ht="14.25" customHeight="1">
      <c r="A70" s="21"/>
      <c r="B70" s="34"/>
      <c r="C70" s="35"/>
      <c r="D70" s="36"/>
      <c r="E70" s="37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9"/>
      <c r="V70" s="40">
        <f t="shared" si="0"/>
        <v>0</v>
      </c>
      <c r="W70" s="41">
        <f t="shared" si="1"/>
        <v>0</v>
      </c>
      <c r="X70" s="41"/>
      <c r="Y70" s="42">
        <f>W70*(1-List2!B$1)</f>
        <v>0</v>
      </c>
      <c r="Z70" s="42">
        <f t="shared" si="2"/>
        <v>0</v>
      </c>
      <c r="AA70" s="42">
        <f>X70*(1-List2!B$2)</f>
        <v>0</v>
      </c>
      <c r="AB70" s="43">
        <f>(X70*V70)*(1-List2!B$2)</f>
        <v>0</v>
      </c>
    </row>
    <row r="71" spans="1:28" ht="14.25" customHeight="1">
      <c r="A71" s="21"/>
      <c r="B71" s="34"/>
      <c r="C71" s="35"/>
      <c r="D71" s="36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9"/>
      <c r="V71" s="40">
        <f t="shared" si="0"/>
        <v>0</v>
      </c>
      <c r="W71" s="41">
        <f t="shared" si="1"/>
        <v>0</v>
      </c>
      <c r="X71" s="41"/>
      <c r="Y71" s="42">
        <f>W71*(1-List2!B$1)</f>
        <v>0</v>
      </c>
      <c r="Z71" s="42">
        <f t="shared" si="2"/>
        <v>0</v>
      </c>
      <c r="AA71" s="42">
        <f>X71*(1-List2!B$2)</f>
        <v>0</v>
      </c>
      <c r="AB71" s="43">
        <f>(X71*V71)*(1-List2!B$2)</f>
        <v>0</v>
      </c>
    </row>
    <row r="72" spans="1:28" ht="14.25" customHeight="1">
      <c r="A72" s="21"/>
      <c r="B72" s="34"/>
      <c r="C72" s="35"/>
      <c r="D72" s="36"/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/>
      <c r="V72" s="40">
        <f t="shared" si="0"/>
        <v>0</v>
      </c>
      <c r="W72" s="41">
        <f t="shared" si="1"/>
        <v>0</v>
      </c>
      <c r="X72" s="41"/>
      <c r="Y72" s="42">
        <f>W72*(1-List2!B$1)</f>
        <v>0</v>
      </c>
      <c r="Z72" s="42">
        <f t="shared" si="2"/>
        <v>0</v>
      </c>
      <c r="AA72" s="42">
        <f>X72*(1-List2!B$2)</f>
        <v>0</v>
      </c>
      <c r="AB72" s="43">
        <f>(X72*V72)*(1-List2!B$2)</f>
        <v>0</v>
      </c>
    </row>
    <row r="73" spans="1:28" ht="14.25" customHeight="1">
      <c r="A73" s="21"/>
      <c r="B73" s="34"/>
      <c r="C73" s="35"/>
      <c r="D73" s="36"/>
      <c r="E73" s="37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9"/>
      <c r="V73" s="40">
        <f t="shared" si="0"/>
        <v>0</v>
      </c>
      <c r="W73" s="41">
        <f t="shared" si="1"/>
        <v>0</v>
      </c>
      <c r="X73" s="41"/>
      <c r="Y73" s="42">
        <f>W73*(1-List2!B$1)</f>
        <v>0</v>
      </c>
      <c r="Z73" s="42">
        <f t="shared" si="2"/>
        <v>0</v>
      </c>
      <c r="AA73" s="42">
        <f>X73*(1-List2!B$2)</f>
        <v>0</v>
      </c>
      <c r="AB73" s="43">
        <f>(X73*V73)*(1-List2!B$2)</f>
        <v>0</v>
      </c>
    </row>
    <row r="74" spans="1:28" ht="14.25" customHeight="1">
      <c r="A74" s="21"/>
      <c r="B74" s="34"/>
      <c r="C74" s="35"/>
      <c r="D74" s="36"/>
      <c r="E74" s="37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  <c r="V74" s="40">
        <f t="shared" si="0"/>
        <v>0</v>
      </c>
      <c r="W74" s="41">
        <f t="shared" si="1"/>
        <v>0</v>
      </c>
      <c r="X74" s="41"/>
      <c r="Y74" s="42">
        <f>W74*(1-List2!B$1)</f>
        <v>0</v>
      </c>
      <c r="Z74" s="42">
        <f t="shared" si="2"/>
        <v>0</v>
      </c>
      <c r="AA74" s="42">
        <f>X74*(1-List2!B$2)</f>
        <v>0</v>
      </c>
      <c r="AB74" s="43">
        <f>(X74*V74)*(1-List2!B$2)</f>
        <v>0</v>
      </c>
    </row>
    <row r="75" spans="1:28" ht="14.25" customHeight="1">
      <c r="A75" s="21"/>
      <c r="B75" s="34"/>
      <c r="C75" s="35"/>
      <c r="D75" s="36"/>
      <c r="E75" s="37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9"/>
      <c r="V75" s="40">
        <f t="shared" si="0"/>
        <v>0</v>
      </c>
      <c r="W75" s="41">
        <f t="shared" si="1"/>
        <v>0</v>
      </c>
      <c r="X75" s="41"/>
      <c r="Y75" s="42">
        <f>W75*(1-List2!B$1)</f>
        <v>0</v>
      </c>
      <c r="Z75" s="42">
        <f t="shared" si="2"/>
        <v>0</v>
      </c>
      <c r="AA75" s="42">
        <f>X75*(1-List2!B$2)</f>
        <v>0</v>
      </c>
      <c r="AB75" s="43">
        <f>(X75*V75)*(1-List2!B$2)</f>
        <v>0</v>
      </c>
    </row>
    <row r="76" spans="1:28" ht="14.25" customHeight="1">
      <c r="A76" s="21"/>
      <c r="B76" s="34"/>
      <c r="C76" s="35"/>
      <c r="D76" s="36"/>
      <c r="E76" s="37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9"/>
      <c r="V76" s="40">
        <f t="shared" si="0"/>
        <v>0</v>
      </c>
      <c r="W76" s="41">
        <f t="shared" si="1"/>
        <v>0</v>
      </c>
      <c r="X76" s="41"/>
      <c r="Y76" s="42">
        <f>W76*(1-List2!B$1)</f>
        <v>0</v>
      </c>
      <c r="Z76" s="42">
        <f t="shared" si="2"/>
        <v>0</v>
      </c>
      <c r="AA76" s="42">
        <f>X76*(1-List2!B$2)</f>
        <v>0</v>
      </c>
      <c r="AB76" s="43">
        <f>(X76*V76)*(1-List2!B$2)</f>
        <v>0</v>
      </c>
    </row>
    <row r="77" spans="1:28" ht="14.25" customHeight="1">
      <c r="A77" s="21"/>
      <c r="B77" s="34"/>
      <c r="C77" s="35"/>
      <c r="D77" s="36"/>
      <c r="E77" s="37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9"/>
      <c r="V77" s="40">
        <f t="shared" si="0"/>
        <v>0</v>
      </c>
      <c r="W77" s="41">
        <f t="shared" si="1"/>
        <v>0</v>
      </c>
      <c r="X77" s="41"/>
      <c r="Y77" s="42">
        <f>W77*(1-List2!B$1)</f>
        <v>0</v>
      </c>
      <c r="Z77" s="42">
        <f t="shared" si="2"/>
        <v>0</v>
      </c>
      <c r="AA77" s="42">
        <f>X77*(1-List2!B$2)</f>
        <v>0</v>
      </c>
      <c r="AB77" s="43">
        <f>(X77*V77)*(1-List2!B$2)</f>
        <v>0</v>
      </c>
    </row>
    <row r="78" spans="1:28" ht="14.25" customHeight="1">
      <c r="A78" s="21"/>
      <c r="B78" s="34"/>
      <c r="C78" s="35"/>
      <c r="D78" s="36"/>
      <c r="E78" s="37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9"/>
      <c r="V78" s="40">
        <f t="shared" si="0"/>
        <v>0</v>
      </c>
      <c r="W78" s="41">
        <f t="shared" si="1"/>
        <v>0</v>
      </c>
      <c r="X78" s="41"/>
      <c r="Y78" s="42">
        <f>W78*(1-List2!B$1)</f>
        <v>0</v>
      </c>
      <c r="Z78" s="42">
        <f t="shared" si="2"/>
        <v>0</v>
      </c>
      <c r="AA78" s="42">
        <f>X78*(1-List2!B$2)</f>
        <v>0</v>
      </c>
      <c r="AB78" s="43">
        <f>(X78*V78)*(1-List2!B$2)</f>
        <v>0</v>
      </c>
    </row>
    <row r="79" spans="1:28" ht="14.25" customHeight="1">
      <c r="A79" s="21"/>
      <c r="B79" s="34"/>
      <c r="C79" s="35"/>
      <c r="D79" s="36"/>
      <c r="E79" s="37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9"/>
      <c r="V79" s="40">
        <f t="shared" si="0"/>
        <v>0</v>
      </c>
      <c r="W79" s="41">
        <f t="shared" si="1"/>
        <v>0</v>
      </c>
      <c r="X79" s="41"/>
      <c r="Y79" s="42">
        <f>W79*(1-List2!B$1)</f>
        <v>0</v>
      </c>
      <c r="Z79" s="42">
        <f t="shared" si="2"/>
        <v>0</v>
      </c>
      <c r="AA79" s="42">
        <f>X79*(1-List2!B$2)</f>
        <v>0</v>
      </c>
      <c r="AB79" s="43">
        <f>(X79*V79)*(1-List2!B$2)</f>
        <v>0</v>
      </c>
    </row>
    <row r="80" spans="1:28" ht="14.25" customHeight="1">
      <c r="A80" s="21"/>
      <c r="B80" s="34"/>
      <c r="C80" s="35"/>
      <c r="D80" s="36"/>
      <c r="E80" s="37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9"/>
      <c r="V80" s="40">
        <f t="shared" si="0"/>
        <v>0</v>
      </c>
      <c r="W80" s="41">
        <f t="shared" si="1"/>
        <v>0</v>
      </c>
      <c r="X80" s="41"/>
      <c r="Y80" s="42">
        <f>W80*(1-List2!B$1)</f>
        <v>0</v>
      </c>
      <c r="Z80" s="42">
        <f t="shared" si="2"/>
        <v>0</v>
      </c>
      <c r="AA80" s="42">
        <f>X80*(1-List2!B$2)</f>
        <v>0</v>
      </c>
      <c r="AB80" s="43">
        <f>(X80*V80)*(1-List2!B$2)</f>
        <v>0</v>
      </c>
    </row>
    <row r="81" spans="1:28" ht="14.25" customHeight="1">
      <c r="A81" s="21"/>
      <c r="B81" s="34"/>
      <c r="C81" s="35"/>
      <c r="D81" s="36"/>
      <c r="E81" s="37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9"/>
      <c r="V81" s="40">
        <f t="shared" si="0"/>
        <v>0</v>
      </c>
      <c r="W81" s="41">
        <f t="shared" si="1"/>
        <v>0</v>
      </c>
      <c r="X81" s="41"/>
      <c r="Y81" s="42">
        <f>W81*(1-List2!B$1)</f>
        <v>0</v>
      </c>
      <c r="Z81" s="42">
        <f t="shared" si="2"/>
        <v>0</v>
      </c>
      <c r="AA81" s="42">
        <f>X81*(1-List2!B$2)</f>
        <v>0</v>
      </c>
      <c r="AB81" s="43">
        <f>(X81*V81)*(1-List2!B$2)</f>
        <v>0</v>
      </c>
    </row>
    <row r="82" spans="1:28" ht="14.25" customHeight="1">
      <c r="A82" s="21"/>
      <c r="B82" s="34"/>
      <c r="C82" s="35"/>
      <c r="D82" s="36"/>
      <c r="E82" s="37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9"/>
      <c r="V82" s="40">
        <f t="shared" si="0"/>
        <v>0</v>
      </c>
      <c r="W82" s="41">
        <f t="shared" si="1"/>
        <v>0</v>
      </c>
      <c r="X82" s="41"/>
      <c r="Y82" s="42">
        <f>W82*(1-List2!B$1)</f>
        <v>0</v>
      </c>
      <c r="Z82" s="42">
        <f t="shared" si="2"/>
        <v>0</v>
      </c>
      <c r="AA82" s="42">
        <f>X82*(1-List2!B$2)</f>
        <v>0</v>
      </c>
      <c r="AB82" s="43">
        <f>(X82*V82)*(1-List2!B$2)</f>
        <v>0</v>
      </c>
    </row>
    <row r="83" spans="1:28" ht="14.25" customHeight="1">
      <c r="A83" s="21"/>
      <c r="B83" s="34"/>
      <c r="C83" s="35"/>
      <c r="D83" s="36"/>
      <c r="E83" s="37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9"/>
      <c r="V83" s="40">
        <f t="shared" si="0"/>
        <v>0</v>
      </c>
      <c r="W83" s="41">
        <f t="shared" si="1"/>
        <v>0</v>
      </c>
      <c r="X83" s="41"/>
      <c r="Y83" s="42">
        <f>W83*(1-List2!B$1)</f>
        <v>0</v>
      </c>
      <c r="Z83" s="42">
        <f t="shared" si="2"/>
        <v>0</v>
      </c>
      <c r="AA83" s="42">
        <f>X83*(1-List2!B$2)</f>
        <v>0</v>
      </c>
      <c r="AB83" s="43">
        <f>(X83*V83)*(1-List2!B$2)</f>
        <v>0</v>
      </c>
    </row>
    <row r="84" spans="1:28" ht="14.25" customHeight="1">
      <c r="A84" s="21"/>
      <c r="B84" s="34"/>
      <c r="C84" s="35"/>
      <c r="D84" s="36"/>
      <c r="E84" s="37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9"/>
      <c r="V84" s="40">
        <f t="shared" si="0"/>
        <v>0</v>
      </c>
      <c r="W84" s="41">
        <f t="shared" si="1"/>
        <v>0</v>
      </c>
      <c r="X84" s="41"/>
      <c r="Y84" s="42">
        <f>W84*(1-List2!B$1)</f>
        <v>0</v>
      </c>
      <c r="Z84" s="42">
        <f t="shared" si="2"/>
        <v>0</v>
      </c>
      <c r="AA84" s="42">
        <f>X84*(1-List2!B$2)</f>
        <v>0</v>
      </c>
      <c r="AB84" s="43">
        <f>(X84*V84)*(1-List2!B$2)</f>
        <v>0</v>
      </c>
    </row>
    <row r="85" spans="1:28" ht="14.25" customHeight="1">
      <c r="A85" s="21"/>
      <c r="B85" s="34"/>
      <c r="C85" s="35"/>
      <c r="D85" s="36"/>
      <c r="E85" s="37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9"/>
      <c r="V85" s="40">
        <f t="shared" si="0"/>
        <v>0</v>
      </c>
      <c r="W85" s="41">
        <f t="shared" si="1"/>
        <v>0</v>
      </c>
      <c r="X85" s="41"/>
      <c r="Y85" s="42">
        <f>W85*(1-List2!B$1)</f>
        <v>0</v>
      </c>
      <c r="Z85" s="42">
        <f t="shared" si="2"/>
        <v>0</v>
      </c>
      <c r="AA85" s="42">
        <f>X85*(1-List2!B$2)</f>
        <v>0</v>
      </c>
      <c r="AB85" s="43">
        <f>(X85*V85)*(1-List2!B$2)</f>
        <v>0</v>
      </c>
    </row>
    <row r="86" spans="1:28" ht="14.25" customHeight="1">
      <c r="A86" s="21"/>
      <c r="B86" s="34"/>
      <c r="C86" s="35"/>
      <c r="D86" s="36"/>
      <c r="E86" s="37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9"/>
      <c r="V86" s="40">
        <f t="shared" si="0"/>
        <v>0</v>
      </c>
      <c r="W86" s="41">
        <f t="shared" si="1"/>
        <v>0</v>
      </c>
      <c r="X86" s="41"/>
      <c r="Y86" s="42">
        <f>W86*(1-List2!B$1)</f>
        <v>0</v>
      </c>
      <c r="Z86" s="42">
        <f t="shared" si="2"/>
        <v>0</v>
      </c>
      <c r="AA86" s="42">
        <f>X86*(1-List2!B$2)</f>
        <v>0</v>
      </c>
      <c r="AB86" s="43">
        <f>(X86*V86)*(1-List2!B$2)</f>
        <v>0</v>
      </c>
    </row>
    <row r="87" spans="1:28" ht="14.25" customHeight="1">
      <c r="A87" s="21"/>
      <c r="B87" s="34"/>
      <c r="C87" s="35"/>
      <c r="D87" s="36"/>
      <c r="E87" s="37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9"/>
      <c r="V87" s="40">
        <f t="shared" si="0"/>
        <v>0</v>
      </c>
      <c r="W87" s="41">
        <f t="shared" si="1"/>
        <v>0</v>
      </c>
      <c r="X87" s="41"/>
      <c r="Y87" s="42">
        <f>W87*(1-List2!B$1)</f>
        <v>0</v>
      </c>
      <c r="Z87" s="42">
        <f t="shared" si="2"/>
        <v>0</v>
      </c>
      <c r="AA87" s="42">
        <f>X87*(1-List2!B$2)</f>
        <v>0</v>
      </c>
      <c r="AB87" s="43">
        <f>(X87*V87)*(1-List2!B$2)</f>
        <v>0</v>
      </c>
    </row>
    <row r="88" spans="1:28" ht="14.25" customHeight="1">
      <c r="A88" s="21"/>
      <c r="B88" s="34"/>
      <c r="C88" s="35"/>
      <c r="D88" s="36"/>
      <c r="E88" s="37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9"/>
      <c r="V88" s="40">
        <f t="shared" si="0"/>
        <v>0</v>
      </c>
      <c r="W88" s="41">
        <f t="shared" si="1"/>
        <v>0</v>
      </c>
      <c r="X88" s="41"/>
      <c r="Y88" s="42">
        <f>W88*(1-List2!B$1)</f>
        <v>0</v>
      </c>
      <c r="Z88" s="42">
        <f t="shared" si="2"/>
        <v>0</v>
      </c>
      <c r="AA88" s="42">
        <f>X88*(1-List2!B$2)</f>
        <v>0</v>
      </c>
      <c r="AB88" s="43">
        <f>(X88*V88)*(1-List2!B$2)</f>
        <v>0</v>
      </c>
    </row>
    <row r="89" spans="1:28" ht="14.25" customHeight="1">
      <c r="A89" s="21"/>
      <c r="B89" s="34"/>
      <c r="C89" s="35"/>
      <c r="D89" s="36"/>
      <c r="E89" s="37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9"/>
      <c r="V89" s="40">
        <f t="shared" si="0"/>
        <v>0</v>
      </c>
      <c r="W89" s="41">
        <f t="shared" si="1"/>
        <v>0</v>
      </c>
      <c r="X89" s="41"/>
      <c r="Y89" s="42">
        <f>W89*(1-List2!B$1)</f>
        <v>0</v>
      </c>
      <c r="Z89" s="42">
        <f t="shared" si="2"/>
        <v>0</v>
      </c>
      <c r="AA89" s="42">
        <f>X89*(1-List2!B$2)</f>
        <v>0</v>
      </c>
      <c r="AB89" s="43">
        <f>(X89*V89)*(1-List2!B$2)</f>
        <v>0</v>
      </c>
    </row>
    <row r="90" spans="1:28" ht="14.25" customHeight="1">
      <c r="A90" s="21"/>
      <c r="B90" s="34"/>
      <c r="C90" s="35"/>
      <c r="D90" s="36"/>
      <c r="E90" s="37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9"/>
      <c r="V90" s="40">
        <f t="shared" si="0"/>
        <v>0</v>
      </c>
      <c r="W90" s="41">
        <f t="shared" si="1"/>
        <v>0</v>
      </c>
      <c r="X90" s="41"/>
      <c r="Y90" s="42">
        <f>W90*(1-List2!B$1)</f>
        <v>0</v>
      </c>
      <c r="Z90" s="42">
        <f t="shared" si="2"/>
        <v>0</v>
      </c>
      <c r="AA90" s="42">
        <f>X90*(1-List2!B$2)</f>
        <v>0</v>
      </c>
      <c r="AB90" s="43">
        <f>(X90*V90)*(1-List2!B$2)</f>
        <v>0</v>
      </c>
    </row>
    <row r="91" spans="1:28" ht="14.25" customHeight="1">
      <c r="A91" s="21"/>
      <c r="B91" s="34"/>
      <c r="C91" s="35"/>
      <c r="D91" s="36"/>
      <c r="E91" s="37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9"/>
      <c r="V91" s="40">
        <f t="shared" si="0"/>
        <v>0</v>
      </c>
      <c r="W91" s="41">
        <f t="shared" si="1"/>
        <v>0</v>
      </c>
      <c r="X91" s="41"/>
      <c r="Y91" s="42">
        <f>W91*(1-List2!B$1)</f>
        <v>0</v>
      </c>
      <c r="Z91" s="42">
        <f t="shared" si="2"/>
        <v>0</v>
      </c>
      <c r="AA91" s="42">
        <f>X91*(1-List2!B$2)</f>
        <v>0</v>
      </c>
      <c r="AB91" s="43">
        <f>(X91*V91)*(1-List2!B$2)</f>
        <v>0</v>
      </c>
    </row>
    <row r="92" spans="1:28" ht="14.25" customHeight="1">
      <c r="A92" s="21"/>
      <c r="B92" s="34"/>
      <c r="C92" s="35"/>
      <c r="D92" s="36"/>
      <c r="E92" s="37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9"/>
      <c r="V92" s="40">
        <f t="shared" si="0"/>
        <v>0</v>
      </c>
      <c r="W92" s="41">
        <f t="shared" si="1"/>
        <v>0</v>
      </c>
      <c r="X92" s="41"/>
      <c r="Y92" s="42">
        <f>W92*(1-List2!B$1)</f>
        <v>0</v>
      </c>
      <c r="Z92" s="42">
        <f t="shared" si="2"/>
        <v>0</v>
      </c>
      <c r="AA92" s="42">
        <f>X92*(1-List2!B$2)</f>
        <v>0</v>
      </c>
      <c r="AB92" s="43">
        <f>(X92*V92)*(1-List2!B$2)</f>
        <v>0</v>
      </c>
    </row>
    <row r="93" spans="1:28" ht="14.25" customHeight="1">
      <c r="A93" s="21"/>
      <c r="B93" s="34"/>
      <c r="C93" s="35"/>
      <c r="D93" s="36"/>
      <c r="E93" s="37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9"/>
      <c r="V93" s="40">
        <f t="shared" si="0"/>
        <v>0</v>
      </c>
      <c r="W93" s="41">
        <f t="shared" si="1"/>
        <v>0</v>
      </c>
      <c r="X93" s="41"/>
      <c r="Y93" s="42">
        <f>W93*(1-List2!B$1)</f>
        <v>0</v>
      </c>
      <c r="Z93" s="42">
        <f t="shared" si="2"/>
        <v>0</v>
      </c>
      <c r="AA93" s="42">
        <f>X93*(1-List2!B$2)</f>
        <v>0</v>
      </c>
      <c r="AB93" s="43">
        <f>(X93*V93)*(1-List2!B$2)</f>
        <v>0</v>
      </c>
    </row>
    <row r="94" spans="1:28" ht="14.25" customHeight="1">
      <c r="A94" s="21"/>
      <c r="B94" s="34"/>
      <c r="C94" s="35"/>
      <c r="D94" s="36"/>
      <c r="E94" s="37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9"/>
      <c r="V94" s="40">
        <f t="shared" si="0"/>
        <v>0</v>
      </c>
      <c r="W94" s="41">
        <f t="shared" si="1"/>
        <v>0</v>
      </c>
      <c r="X94" s="41"/>
      <c r="Y94" s="42">
        <f>W94*(1-List2!B$1)</f>
        <v>0</v>
      </c>
      <c r="Z94" s="42">
        <f t="shared" si="2"/>
        <v>0</v>
      </c>
      <c r="AA94" s="42">
        <f>X94*(1-List2!B$2)</f>
        <v>0</v>
      </c>
      <c r="AB94" s="43">
        <f>(X94*V94)*(1-List2!B$2)</f>
        <v>0</v>
      </c>
    </row>
    <row r="95" spans="1:28" ht="14.25" customHeight="1">
      <c r="A95" s="21"/>
      <c r="B95" s="34"/>
      <c r="C95" s="35"/>
      <c r="D95" s="36"/>
      <c r="E95" s="37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9"/>
      <c r="V95" s="40">
        <f t="shared" si="0"/>
        <v>0</v>
      </c>
      <c r="W95" s="41">
        <f t="shared" si="1"/>
        <v>0</v>
      </c>
      <c r="X95" s="41"/>
      <c r="Y95" s="42">
        <f>W95*(1-List2!B$1)</f>
        <v>0</v>
      </c>
      <c r="Z95" s="42">
        <f t="shared" si="2"/>
        <v>0</v>
      </c>
      <c r="AA95" s="42">
        <f>X95*(1-List2!B$2)</f>
        <v>0</v>
      </c>
      <c r="AB95" s="43">
        <f>(X95*V95)*(1-List2!B$2)</f>
        <v>0</v>
      </c>
    </row>
    <row r="96" spans="1:28" ht="14.25" customHeight="1">
      <c r="A96" s="21"/>
      <c r="B96" s="34"/>
      <c r="C96" s="35"/>
      <c r="D96" s="36"/>
      <c r="E96" s="37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9"/>
      <c r="V96" s="40">
        <f t="shared" si="0"/>
        <v>0</v>
      </c>
      <c r="W96" s="41">
        <f t="shared" si="1"/>
        <v>0</v>
      </c>
      <c r="X96" s="41"/>
      <c r="Y96" s="42">
        <f>W96*(1-List2!B$1)</f>
        <v>0</v>
      </c>
      <c r="Z96" s="42">
        <f t="shared" si="2"/>
        <v>0</v>
      </c>
      <c r="AA96" s="42">
        <f>X96*(1-List2!B$2)</f>
        <v>0</v>
      </c>
      <c r="AB96" s="43">
        <f>(X96*V96)*(1-List2!B$2)</f>
        <v>0</v>
      </c>
    </row>
    <row r="97" spans="1:28" ht="14.25" customHeight="1">
      <c r="A97" s="21"/>
      <c r="B97" s="34"/>
      <c r="C97" s="35"/>
      <c r="D97" s="36"/>
      <c r="E97" s="37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9"/>
      <c r="V97" s="40">
        <f t="shared" si="0"/>
        <v>0</v>
      </c>
      <c r="W97" s="41">
        <f t="shared" si="1"/>
        <v>0</v>
      </c>
      <c r="X97" s="41"/>
      <c r="Y97" s="42">
        <f>W97*(1-List2!B$1)</f>
        <v>0</v>
      </c>
      <c r="Z97" s="42">
        <f t="shared" si="2"/>
        <v>0</v>
      </c>
      <c r="AA97" s="42">
        <f>X97*(1-List2!B$2)</f>
        <v>0</v>
      </c>
      <c r="AB97" s="43">
        <f>(X97*V97)*(1-List2!B$2)</f>
        <v>0</v>
      </c>
    </row>
    <row r="98" spans="1:28" ht="14.25" customHeight="1">
      <c r="A98" s="21"/>
      <c r="B98" s="34"/>
      <c r="C98" s="35"/>
      <c r="D98" s="36"/>
      <c r="E98" s="37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9"/>
      <c r="V98" s="40">
        <f t="shared" si="0"/>
        <v>0</v>
      </c>
      <c r="W98" s="41">
        <f t="shared" si="1"/>
        <v>0</v>
      </c>
      <c r="X98" s="41"/>
      <c r="Y98" s="42">
        <f>W98*(1-List2!B$1)</f>
        <v>0</v>
      </c>
      <c r="Z98" s="42">
        <f t="shared" si="2"/>
        <v>0</v>
      </c>
      <c r="AA98" s="42">
        <f>X98*(1-List2!B$2)</f>
        <v>0</v>
      </c>
      <c r="AB98" s="43">
        <f>(X98*V98)*(1-List2!B$2)</f>
        <v>0</v>
      </c>
    </row>
    <row r="99" spans="1:28" ht="14.25" customHeight="1">
      <c r="A99" s="21"/>
      <c r="B99" s="34"/>
      <c r="C99" s="35"/>
      <c r="D99" s="36"/>
      <c r="E99" s="37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9"/>
      <c r="V99" s="40">
        <f t="shared" si="0"/>
        <v>0</v>
      </c>
      <c r="W99" s="41">
        <f t="shared" si="1"/>
        <v>0</v>
      </c>
      <c r="X99" s="41"/>
      <c r="Y99" s="42">
        <f>W99*(1-List2!B$1)</f>
        <v>0</v>
      </c>
      <c r="Z99" s="42">
        <f t="shared" si="2"/>
        <v>0</v>
      </c>
      <c r="AA99" s="42">
        <f>X99*(1-List2!B$2)</f>
        <v>0</v>
      </c>
      <c r="AB99" s="43">
        <f>(X99*V99)*(1-List2!B$2)</f>
        <v>0</v>
      </c>
    </row>
    <row r="100" spans="1:28" ht="14.25" customHeight="1">
      <c r="A100" s="21"/>
      <c r="B100" s="34"/>
      <c r="C100" s="35"/>
      <c r="D100" s="36"/>
      <c r="E100" s="37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9"/>
      <c r="V100" s="40">
        <f t="shared" si="0"/>
        <v>0</v>
      </c>
      <c r="W100" s="41">
        <f t="shared" si="1"/>
        <v>0</v>
      </c>
      <c r="X100" s="41"/>
      <c r="Y100" s="42">
        <f>W100*(1-List2!B$1)</f>
        <v>0</v>
      </c>
      <c r="Z100" s="42">
        <f t="shared" si="2"/>
        <v>0</v>
      </c>
      <c r="AA100" s="42">
        <f>X100*(1-List2!B$2)</f>
        <v>0</v>
      </c>
      <c r="AB100" s="43">
        <f>(X100*V100)*(1-List2!B$2)</f>
        <v>0</v>
      </c>
    </row>
    <row r="101" spans="1:28" ht="14.25" customHeight="1">
      <c r="A101" s="21"/>
      <c r="B101" s="34"/>
      <c r="C101" s="35"/>
      <c r="D101" s="36"/>
      <c r="E101" s="37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9"/>
      <c r="V101" s="40">
        <f t="shared" si="0"/>
        <v>0</v>
      </c>
      <c r="W101" s="41">
        <f t="shared" si="1"/>
        <v>0</v>
      </c>
      <c r="X101" s="41"/>
      <c r="Y101" s="42">
        <f>W101*(1-List2!B$1)</f>
        <v>0</v>
      </c>
      <c r="Z101" s="42">
        <f t="shared" si="2"/>
        <v>0</v>
      </c>
      <c r="AA101" s="42">
        <f>X101*(1-List2!B$2)</f>
        <v>0</v>
      </c>
      <c r="AB101" s="43">
        <f>(X101*V101)*(1-List2!B$2)</f>
        <v>0</v>
      </c>
    </row>
    <row r="102" spans="1:28" ht="14.25" customHeight="1">
      <c r="A102" s="21"/>
      <c r="B102" s="34"/>
      <c r="C102" s="35"/>
      <c r="D102" s="36"/>
      <c r="E102" s="37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9"/>
      <c r="V102" s="40">
        <f t="shared" si="0"/>
        <v>0</v>
      </c>
      <c r="W102" s="41">
        <f t="shared" si="1"/>
        <v>0</v>
      </c>
      <c r="X102" s="41"/>
      <c r="Y102" s="42">
        <f>W102*(1-List2!B$1)</f>
        <v>0</v>
      </c>
      <c r="Z102" s="42">
        <f t="shared" si="2"/>
        <v>0</v>
      </c>
      <c r="AA102" s="42">
        <f>X102*(1-List2!B$2)</f>
        <v>0</v>
      </c>
      <c r="AB102" s="43">
        <f>(X102*V102)*(1-List2!B$2)</f>
        <v>0</v>
      </c>
    </row>
    <row r="103" spans="1:28" ht="14.25" customHeight="1">
      <c r="A103" s="21"/>
      <c r="B103" s="34"/>
      <c r="C103" s="35"/>
      <c r="D103" s="36"/>
      <c r="E103" s="37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9"/>
      <c r="V103" s="40">
        <f t="shared" si="0"/>
        <v>0</v>
      </c>
      <c r="W103" s="41">
        <f t="shared" si="1"/>
        <v>0</v>
      </c>
      <c r="X103" s="41"/>
      <c r="Y103" s="42">
        <f>W103*(1-List2!B$1)</f>
        <v>0</v>
      </c>
      <c r="Z103" s="42">
        <f t="shared" si="2"/>
        <v>0</v>
      </c>
      <c r="AA103" s="42">
        <f>X103*(1-List2!B$2)</f>
        <v>0</v>
      </c>
      <c r="AB103" s="43">
        <f>(X103*V103)*(1-List2!B$2)</f>
        <v>0</v>
      </c>
    </row>
    <row r="104" spans="1:28" ht="14.25" customHeight="1">
      <c r="A104" s="21"/>
      <c r="B104" s="34"/>
      <c r="C104" s="35"/>
      <c r="D104" s="36"/>
      <c r="E104" s="37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9"/>
      <c r="V104" s="40">
        <f t="shared" si="0"/>
        <v>0</v>
      </c>
      <c r="W104" s="41">
        <f t="shared" si="1"/>
        <v>0</v>
      </c>
      <c r="X104" s="41"/>
      <c r="Y104" s="42">
        <f>W104*(1-List2!B$1)</f>
        <v>0</v>
      </c>
      <c r="Z104" s="42">
        <f t="shared" si="2"/>
        <v>0</v>
      </c>
      <c r="AA104" s="42">
        <f>X104*(1-List2!B$2)</f>
        <v>0</v>
      </c>
      <c r="AB104" s="43">
        <f>(X104*V104)*(1-List2!B$2)</f>
        <v>0</v>
      </c>
    </row>
    <row r="105" spans="1:28" ht="14.25" customHeight="1">
      <c r="A105" s="21"/>
      <c r="B105" s="34"/>
      <c r="C105" s="35"/>
      <c r="D105" s="36"/>
      <c r="E105" s="37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9"/>
      <c r="V105" s="40">
        <f t="shared" si="0"/>
        <v>0</v>
      </c>
      <c r="W105" s="41">
        <f t="shared" si="1"/>
        <v>0</v>
      </c>
      <c r="X105" s="41"/>
      <c r="Y105" s="42">
        <f>W105*(1-List2!B$1)</f>
        <v>0</v>
      </c>
      <c r="Z105" s="42">
        <f t="shared" si="2"/>
        <v>0</v>
      </c>
      <c r="AA105" s="42">
        <f>X105*(1-List2!B$2)</f>
        <v>0</v>
      </c>
      <c r="AB105" s="43">
        <f>(X105*V105)*(1-List2!B$2)</f>
        <v>0</v>
      </c>
    </row>
    <row r="106" spans="1:28" ht="14.25" customHeight="1">
      <c r="A106" s="21"/>
      <c r="B106" s="34"/>
      <c r="C106" s="35"/>
      <c r="D106" s="36"/>
      <c r="E106" s="37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9"/>
      <c r="V106" s="40">
        <f t="shared" si="0"/>
        <v>0</v>
      </c>
      <c r="W106" s="41">
        <f t="shared" si="1"/>
        <v>0</v>
      </c>
      <c r="X106" s="41"/>
      <c r="Y106" s="42">
        <f>W106*(1-List2!B$1)</f>
        <v>0</v>
      </c>
      <c r="Z106" s="42">
        <f t="shared" si="2"/>
        <v>0</v>
      </c>
      <c r="AA106" s="42">
        <f>X106*(1-List2!B$2)</f>
        <v>0</v>
      </c>
      <c r="AB106" s="43">
        <f>(X106*V106)*(1-List2!B$2)</f>
        <v>0</v>
      </c>
    </row>
    <row r="107" spans="1:28" ht="14.25" customHeight="1">
      <c r="A107" s="21"/>
      <c r="B107" s="34"/>
      <c r="C107" s="35"/>
      <c r="D107" s="36"/>
      <c r="E107" s="37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9"/>
      <c r="V107" s="40">
        <f t="shared" si="0"/>
        <v>0</v>
      </c>
      <c r="W107" s="41">
        <f t="shared" si="1"/>
        <v>0</v>
      </c>
      <c r="X107" s="41"/>
      <c r="Y107" s="42">
        <f>W107*(1-List2!B$1)</f>
        <v>0</v>
      </c>
      <c r="Z107" s="42">
        <f t="shared" si="2"/>
        <v>0</v>
      </c>
      <c r="AA107" s="42">
        <f>X107*(1-List2!B$2)</f>
        <v>0</v>
      </c>
      <c r="AB107" s="43">
        <f>(X107*V107)*(1-List2!B$2)</f>
        <v>0</v>
      </c>
    </row>
    <row r="108" spans="1:28" ht="14.25" customHeight="1">
      <c r="A108" s="21"/>
      <c r="B108" s="34"/>
      <c r="C108" s="35"/>
      <c r="D108" s="36"/>
      <c r="E108" s="37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9"/>
      <c r="V108" s="40">
        <f t="shared" si="0"/>
        <v>0</v>
      </c>
      <c r="W108" s="41">
        <f t="shared" si="1"/>
        <v>0</v>
      </c>
      <c r="X108" s="41"/>
      <c r="Y108" s="42">
        <f>W108*(1-List2!B$1)</f>
        <v>0</v>
      </c>
      <c r="Z108" s="42">
        <f t="shared" si="2"/>
        <v>0</v>
      </c>
      <c r="AA108" s="42">
        <f>X108*(1-List2!B$2)</f>
        <v>0</v>
      </c>
      <c r="AB108" s="43">
        <f>(X108*V108)*(1-List2!B$2)</f>
        <v>0</v>
      </c>
    </row>
    <row r="109" spans="1:28" ht="14.25" customHeight="1">
      <c r="A109" s="21"/>
      <c r="B109" s="34"/>
      <c r="C109" s="35"/>
      <c r="D109" s="36"/>
      <c r="E109" s="37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9"/>
      <c r="V109" s="40">
        <f t="shared" si="0"/>
        <v>0</v>
      </c>
      <c r="W109" s="41">
        <f t="shared" si="1"/>
        <v>0</v>
      </c>
      <c r="X109" s="41"/>
      <c r="Y109" s="42">
        <f>W109*(1-List2!B$1)</f>
        <v>0</v>
      </c>
      <c r="Z109" s="42">
        <f t="shared" si="2"/>
        <v>0</v>
      </c>
      <c r="AA109" s="42">
        <f>X109*(1-List2!B$2)</f>
        <v>0</v>
      </c>
      <c r="AB109" s="43">
        <f>(X109*V109)*(1-List2!B$2)</f>
        <v>0</v>
      </c>
    </row>
    <row r="110" spans="1:28" ht="14.25" customHeight="1">
      <c r="A110" s="21"/>
      <c r="B110" s="34"/>
      <c r="C110" s="35"/>
      <c r="D110" s="36"/>
      <c r="E110" s="37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9"/>
      <c r="V110" s="40">
        <f t="shared" si="0"/>
        <v>0</v>
      </c>
      <c r="W110" s="41">
        <f t="shared" si="1"/>
        <v>0</v>
      </c>
      <c r="X110" s="41"/>
      <c r="Y110" s="42">
        <f>W110*(1-List2!B$1)</f>
        <v>0</v>
      </c>
      <c r="Z110" s="42">
        <f t="shared" si="2"/>
        <v>0</v>
      </c>
      <c r="AA110" s="42">
        <f>X110*(1-List2!B$2)</f>
        <v>0</v>
      </c>
      <c r="AB110" s="43">
        <f>(X110*V110)*(1-List2!B$2)</f>
        <v>0</v>
      </c>
    </row>
    <row r="111" spans="1:28" ht="14.25" customHeight="1">
      <c r="A111" s="21"/>
      <c r="B111" s="34"/>
      <c r="C111" s="35"/>
      <c r="D111" s="36"/>
      <c r="E111" s="37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9"/>
      <c r="V111" s="40">
        <f t="shared" si="0"/>
        <v>0</v>
      </c>
      <c r="W111" s="41">
        <f t="shared" si="1"/>
        <v>0</v>
      </c>
      <c r="X111" s="41"/>
      <c r="Y111" s="42">
        <f>W111*(1-List2!B$1)</f>
        <v>0</v>
      </c>
      <c r="Z111" s="42">
        <f t="shared" si="2"/>
        <v>0</v>
      </c>
      <c r="AA111" s="42">
        <f>X111*(1-List2!B$2)</f>
        <v>0</v>
      </c>
      <c r="AB111" s="43">
        <f>(X111*V111)*(1-List2!B$2)</f>
        <v>0</v>
      </c>
    </row>
    <row r="112" spans="1:28" ht="14.25" customHeight="1">
      <c r="A112" s="21"/>
      <c r="B112" s="34"/>
      <c r="C112" s="35"/>
      <c r="D112" s="36"/>
      <c r="E112" s="37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9"/>
      <c r="V112" s="40">
        <f t="shared" si="0"/>
        <v>0</v>
      </c>
      <c r="W112" s="41">
        <f t="shared" si="1"/>
        <v>0</v>
      </c>
      <c r="X112" s="41"/>
      <c r="Y112" s="42">
        <f>W112*(1-List2!B$1)</f>
        <v>0</v>
      </c>
      <c r="Z112" s="42">
        <f t="shared" si="2"/>
        <v>0</v>
      </c>
      <c r="AA112" s="42">
        <f>X112*(1-List2!B$2)</f>
        <v>0</v>
      </c>
      <c r="AB112" s="43">
        <f>(X112*V112)*(1-List2!B$2)</f>
        <v>0</v>
      </c>
    </row>
    <row r="113" spans="1:28" ht="14.25" customHeight="1">
      <c r="A113" s="21"/>
      <c r="B113" s="34"/>
      <c r="C113" s="35"/>
      <c r="D113" s="36"/>
      <c r="E113" s="37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9"/>
      <c r="V113" s="40">
        <f t="shared" si="0"/>
        <v>0</v>
      </c>
      <c r="W113" s="41">
        <f t="shared" si="1"/>
        <v>0</v>
      </c>
      <c r="X113" s="41"/>
      <c r="Y113" s="42">
        <f>W113*(1-List2!B$1)</f>
        <v>0</v>
      </c>
      <c r="Z113" s="42">
        <f t="shared" si="2"/>
        <v>0</v>
      </c>
      <c r="AA113" s="42">
        <f>X113*(1-List2!B$2)</f>
        <v>0</v>
      </c>
      <c r="AB113" s="43">
        <f>(X113*V113)*(1-List2!B$2)</f>
        <v>0</v>
      </c>
    </row>
    <row r="114" spans="1:28" ht="14.25" customHeight="1">
      <c r="A114" s="21"/>
      <c r="B114" s="34"/>
      <c r="C114" s="35"/>
      <c r="D114" s="36"/>
      <c r="E114" s="37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9"/>
      <c r="V114" s="40">
        <f t="shared" si="0"/>
        <v>0</v>
      </c>
      <c r="W114" s="41">
        <f t="shared" si="1"/>
        <v>0</v>
      </c>
      <c r="X114" s="41"/>
      <c r="Y114" s="42">
        <f>W114*(1-List2!B$1)</f>
        <v>0</v>
      </c>
      <c r="Z114" s="42">
        <f t="shared" si="2"/>
        <v>0</v>
      </c>
      <c r="AA114" s="42">
        <f>X114*(1-List2!B$2)</f>
        <v>0</v>
      </c>
      <c r="AB114" s="43">
        <f>(X114*V114)*(1-List2!B$2)</f>
        <v>0</v>
      </c>
    </row>
    <row r="115" spans="1:28" ht="14.25" customHeight="1">
      <c r="A115" s="21"/>
      <c r="B115" s="34"/>
      <c r="C115" s="35"/>
      <c r="D115" s="36"/>
      <c r="E115" s="37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9"/>
      <c r="V115" s="40">
        <f t="shared" si="0"/>
        <v>0</v>
      </c>
      <c r="W115" s="41">
        <f t="shared" si="1"/>
        <v>0</v>
      </c>
      <c r="X115" s="41"/>
      <c r="Y115" s="42">
        <f>W115*(1-List2!B$1)</f>
        <v>0</v>
      </c>
      <c r="Z115" s="42">
        <f t="shared" si="2"/>
        <v>0</v>
      </c>
      <c r="AA115" s="42">
        <f>X115*(1-List2!B$2)</f>
        <v>0</v>
      </c>
      <c r="AB115" s="43">
        <f>(X115*V115)*(1-List2!B$2)</f>
        <v>0</v>
      </c>
    </row>
    <row r="116" spans="1:28" ht="14.25" customHeight="1">
      <c r="A116" s="21"/>
      <c r="B116" s="34"/>
      <c r="C116" s="35"/>
      <c r="D116" s="36"/>
      <c r="E116" s="37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9"/>
      <c r="V116" s="40">
        <f t="shared" si="0"/>
        <v>0</v>
      </c>
      <c r="W116" s="41">
        <f t="shared" si="1"/>
        <v>0</v>
      </c>
      <c r="X116" s="41"/>
      <c r="Y116" s="42">
        <f>W116*(1-List2!B$1)</f>
        <v>0</v>
      </c>
      <c r="Z116" s="42">
        <f t="shared" si="2"/>
        <v>0</v>
      </c>
      <c r="AA116" s="42">
        <f>X116*(1-List2!B$2)</f>
        <v>0</v>
      </c>
      <c r="AB116" s="43">
        <f>(X116*V116)*(1-List2!B$2)</f>
        <v>0</v>
      </c>
    </row>
    <row r="117" spans="1:28" ht="14.25" customHeight="1">
      <c r="A117" s="21"/>
      <c r="B117" s="34"/>
      <c r="C117" s="35"/>
      <c r="D117" s="36"/>
      <c r="E117" s="37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9"/>
      <c r="V117" s="40">
        <f t="shared" si="0"/>
        <v>0</v>
      </c>
      <c r="W117" s="41">
        <f t="shared" si="1"/>
        <v>0</v>
      </c>
      <c r="X117" s="41"/>
      <c r="Y117" s="42">
        <f>W117*(1-List2!B$1)</f>
        <v>0</v>
      </c>
      <c r="Z117" s="42">
        <f t="shared" si="2"/>
        <v>0</v>
      </c>
      <c r="AA117" s="42">
        <f>X117*(1-List2!B$2)</f>
        <v>0</v>
      </c>
      <c r="AB117" s="43">
        <f>(X117*V117)*(1-List2!B$2)</f>
        <v>0</v>
      </c>
    </row>
    <row r="118" spans="1:28" ht="14.25" customHeight="1">
      <c r="A118" s="21"/>
      <c r="B118" s="34"/>
      <c r="C118" s="35"/>
      <c r="D118" s="36"/>
      <c r="E118" s="37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9"/>
      <c r="V118" s="40">
        <f t="shared" si="0"/>
        <v>0</v>
      </c>
      <c r="W118" s="41">
        <f t="shared" si="1"/>
        <v>0</v>
      </c>
      <c r="X118" s="41"/>
      <c r="Y118" s="42">
        <f>W118*(1-List2!B$1)</f>
        <v>0</v>
      </c>
      <c r="Z118" s="42">
        <f t="shared" si="2"/>
        <v>0</v>
      </c>
      <c r="AA118" s="42">
        <f>X118*(1-List2!B$2)</f>
        <v>0</v>
      </c>
      <c r="AB118" s="43">
        <f>(X118*V118)*(1-List2!B$2)</f>
        <v>0</v>
      </c>
    </row>
    <row r="119" spans="1:28" ht="14.25" customHeight="1">
      <c r="A119" s="21"/>
      <c r="B119" s="34"/>
      <c r="C119" s="35"/>
      <c r="D119" s="36"/>
      <c r="E119" s="37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9"/>
      <c r="V119" s="40">
        <f t="shared" si="0"/>
        <v>0</v>
      </c>
      <c r="W119" s="41">
        <f t="shared" si="1"/>
        <v>0</v>
      </c>
      <c r="X119" s="41"/>
      <c r="Y119" s="42">
        <f>W119*(1-List2!B$1)</f>
        <v>0</v>
      </c>
      <c r="Z119" s="42">
        <f t="shared" si="2"/>
        <v>0</v>
      </c>
      <c r="AA119" s="42">
        <f>X119*(1-List2!B$2)</f>
        <v>0</v>
      </c>
      <c r="AB119" s="43">
        <f>(X119*V119)*(1-List2!B$2)</f>
        <v>0</v>
      </c>
    </row>
    <row r="120" spans="1:28" ht="14.25" customHeight="1">
      <c r="A120" s="21"/>
      <c r="B120" s="34"/>
      <c r="C120" s="35"/>
      <c r="D120" s="36"/>
      <c r="E120" s="37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9"/>
      <c r="V120" s="40">
        <f t="shared" si="0"/>
        <v>0</v>
      </c>
      <c r="W120" s="41">
        <f t="shared" si="1"/>
        <v>0</v>
      </c>
      <c r="X120" s="41"/>
      <c r="Y120" s="42">
        <f>W120*(1-List2!B$1)</f>
        <v>0</v>
      </c>
      <c r="Z120" s="42">
        <f t="shared" si="2"/>
        <v>0</v>
      </c>
      <c r="AA120" s="42">
        <f>X120*(1-List2!B$2)</f>
        <v>0</v>
      </c>
      <c r="AB120" s="43">
        <f>(X120*V120)*(1-List2!B$2)</f>
        <v>0</v>
      </c>
    </row>
    <row r="121" spans="1:28" ht="14.25" customHeight="1">
      <c r="A121" s="21"/>
      <c r="B121" s="34"/>
      <c r="C121" s="35"/>
      <c r="D121" s="36"/>
      <c r="E121" s="37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9"/>
      <c r="V121" s="40">
        <f t="shared" si="0"/>
        <v>0</v>
      </c>
      <c r="W121" s="41">
        <f t="shared" si="1"/>
        <v>0</v>
      </c>
      <c r="X121" s="41"/>
      <c r="Y121" s="42">
        <f>W121*(1-List2!B$1)</f>
        <v>0</v>
      </c>
      <c r="Z121" s="42">
        <f t="shared" si="2"/>
        <v>0</v>
      </c>
      <c r="AA121" s="42">
        <f>X121*(1-List2!B$2)</f>
        <v>0</v>
      </c>
      <c r="AB121" s="43">
        <f>(X121*V121)*(1-List2!B$2)</f>
        <v>0</v>
      </c>
    </row>
    <row r="122" spans="1:28" ht="14.25" customHeight="1">
      <c r="A122" s="21"/>
      <c r="B122" s="34"/>
      <c r="C122" s="35"/>
      <c r="D122" s="36"/>
      <c r="E122" s="37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9"/>
      <c r="V122" s="40">
        <f t="shared" si="0"/>
        <v>0</v>
      </c>
      <c r="W122" s="41">
        <f t="shared" si="1"/>
        <v>0</v>
      </c>
      <c r="X122" s="41"/>
      <c r="Y122" s="42">
        <f>W122*(1-List2!B$1)</f>
        <v>0</v>
      </c>
      <c r="Z122" s="42">
        <f t="shared" si="2"/>
        <v>0</v>
      </c>
      <c r="AA122" s="42">
        <f>X122*(1-List2!B$2)</f>
        <v>0</v>
      </c>
      <c r="AB122" s="43">
        <f>(X122*V122)*(1-List2!B$2)</f>
        <v>0</v>
      </c>
    </row>
    <row r="123" spans="1:28" ht="14.25" customHeight="1">
      <c r="A123" s="21"/>
      <c r="B123" s="34"/>
      <c r="C123" s="35"/>
      <c r="D123" s="36"/>
      <c r="E123" s="37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9"/>
      <c r="V123" s="40">
        <f t="shared" si="0"/>
        <v>0</v>
      </c>
      <c r="W123" s="41">
        <f t="shared" si="1"/>
        <v>0</v>
      </c>
      <c r="X123" s="41"/>
      <c r="Y123" s="42">
        <f>W123*(1-List2!B$1)</f>
        <v>0</v>
      </c>
      <c r="Z123" s="42">
        <f t="shared" si="2"/>
        <v>0</v>
      </c>
      <c r="AA123" s="42">
        <f>X123*(1-List2!B$2)</f>
        <v>0</v>
      </c>
      <c r="AB123" s="43">
        <f>(X123*V123)*(1-List2!B$2)</f>
        <v>0</v>
      </c>
    </row>
    <row r="124" spans="1:28" ht="14.25" customHeight="1">
      <c r="A124" s="21"/>
      <c r="B124" s="34"/>
      <c r="C124" s="35"/>
      <c r="D124" s="36"/>
      <c r="E124" s="37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9"/>
      <c r="V124" s="40">
        <f t="shared" si="0"/>
        <v>0</v>
      </c>
      <c r="W124" s="41">
        <f t="shared" si="1"/>
        <v>0</v>
      </c>
      <c r="X124" s="41"/>
      <c r="Y124" s="42">
        <f>W124*(1-List2!B$1)</f>
        <v>0</v>
      </c>
      <c r="Z124" s="42">
        <f t="shared" si="2"/>
        <v>0</v>
      </c>
      <c r="AA124" s="42">
        <f>X124*(1-List2!B$2)</f>
        <v>0</v>
      </c>
      <c r="AB124" s="43">
        <f>(X124*V124)*(1-List2!B$2)</f>
        <v>0</v>
      </c>
    </row>
    <row r="125" spans="1:28" ht="14.25" customHeight="1">
      <c r="A125" s="21"/>
      <c r="B125" s="34"/>
      <c r="C125" s="35"/>
      <c r="D125" s="36"/>
      <c r="E125" s="37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9"/>
      <c r="V125" s="40">
        <f t="shared" si="0"/>
        <v>0</v>
      </c>
      <c r="W125" s="41">
        <f t="shared" si="1"/>
        <v>0</v>
      </c>
      <c r="X125" s="41"/>
      <c r="Y125" s="42">
        <f>W125*(1-List2!B$1)</f>
        <v>0</v>
      </c>
      <c r="Z125" s="42">
        <f t="shared" si="2"/>
        <v>0</v>
      </c>
      <c r="AA125" s="42">
        <f>X125*(1-List2!B$2)</f>
        <v>0</v>
      </c>
      <c r="AB125" s="43">
        <f>(X125*V125)*(1-List2!B$2)</f>
        <v>0</v>
      </c>
    </row>
    <row r="126" spans="1:28" ht="14.25" customHeight="1">
      <c r="A126" s="21"/>
      <c r="B126" s="34"/>
      <c r="C126" s="35"/>
      <c r="D126" s="36"/>
      <c r="E126" s="37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9"/>
      <c r="V126" s="40">
        <f t="shared" si="0"/>
        <v>0</v>
      </c>
      <c r="W126" s="41">
        <f t="shared" si="1"/>
        <v>0</v>
      </c>
      <c r="X126" s="41"/>
      <c r="Y126" s="42">
        <f>W126*(1-List2!B$1)</f>
        <v>0</v>
      </c>
      <c r="Z126" s="42">
        <f t="shared" si="2"/>
        <v>0</v>
      </c>
      <c r="AA126" s="42">
        <f>X126*(1-List2!B$2)</f>
        <v>0</v>
      </c>
      <c r="AB126" s="43">
        <f>(X126*V126)*(1-List2!B$2)</f>
        <v>0</v>
      </c>
    </row>
    <row r="127" spans="1:28" ht="14.25" customHeight="1">
      <c r="A127" s="21"/>
      <c r="B127" s="34"/>
      <c r="C127" s="35"/>
      <c r="D127" s="36"/>
      <c r="E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9"/>
      <c r="V127" s="40">
        <f t="shared" si="0"/>
        <v>0</v>
      </c>
      <c r="W127" s="41">
        <f t="shared" si="1"/>
        <v>0</v>
      </c>
      <c r="X127" s="41"/>
      <c r="Y127" s="42">
        <f>W127*(1-List2!B$1)</f>
        <v>0</v>
      </c>
      <c r="Z127" s="42">
        <f t="shared" si="2"/>
        <v>0</v>
      </c>
      <c r="AA127" s="42">
        <f>X127*(1-List2!B$2)</f>
        <v>0</v>
      </c>
      <c r="AB127" s="43">
        <f>(X127*V127)*(1-List2!B$2)</f>
        <v>0</v>
      </c>
    </row>
    <row r="128" spans="1:28" ht="14.25" customHeight="1">
      <c r="A128" s="21"/>
      <c r="B128" s="34"/>
      <c r="C128" s="35"/>
      <c r="D128" s="36"/>
      <c r="E128" s="37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9"/>
      <c r="V128" s="40">
        <f t="shared" si="0"/>
        <v>0</v>
      </c>
      <c r="W128" s="41">
        <f t="shared" si="1"/>
        <v>0</v>
      </c>
      <c r="X128" s="41"/>
      <c r="Y128" s="42">
        <f>W128*(1-List2!B$1)</f>
        <v>0</v>
      </c>
      <c r="Z128" s="42">
        <f t="shared" si="2"/>
        <v>0</v>
      </c>
      <c r="AA128" s="42">
        <f>X128*(1-List2!B$2)</f>
        <v>0</v>
      </c>
      <c r="AB128" s="43">
        <f>(X128*V128)*(1-List2!B$2)</f>
        <v>0</v>
      </c>
    </row>
    <row r="129" spans="1:28" ht="14.25" customHeight="1">
      <c r="A129" s="21"/>
      <c r="B129" s="34"/>
      <c r="C129" s="35"/>
      <c r="D129" s="36"/>
      <c r="E129" s="37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9"/>
      <c r="V129" s="40">
        <f t="shared" si="0"/>
        <v>0</v>
      </c>
      <c r="W129" s="41">
        <f t="shared" si="1"/>
        <v>0</v>
      </c>
      <c r="X129" s="41"/>
      <c r="Y129" s="42">
        <f>W129*(1-List2!B$1)</f>
        <v>0</v>
      </c>
      <c r="Z129" s="42">
        <f t="shared" si="2"/>
        <v>0</v>
      </c>
      <c r="AA129" s="42">
        <f>X129*(1-List2!B$2)</f>
        <v>0</v>
      </c>
      <c r="AB129" s="43">
        <f>(X129*V129)*(1-List2!B$2)</f>
        <v>0</v>
      </c>
    </row>
    <row r="130" spans="1:28" ht="14.25" customHeight="1">
      <c r="A130" s="21"/>
      <c r="B130" s="34"/>
      <c r="C130" s="35"/>
      <c r="D130" s="36"/>
      <c r="E130" s="37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9"/>
      <c r="V130" s="40">
        <f t="shared" si="0"/>
        <v>0</v>
      </c>
      <c r="W130" s="41">
        <f t="shared" si="1"/>
        <v>0</v>
      </c>
      <c r="X130" s="41"/>
      <c r="Y130" s="42">
        <f>W130*(1-List2!B$1)</f>
        <v>0</v>
      </c>
      <c r="Z130" s="42">
        <f t="shared" si="2"/>
        <v>0</v>
      </c>
      <c r="AA130" s="42">
        <f>X130*(1-List2!B$2)</f>
        <v>0</v>
      </c>
      <c r="AB130" s="43">
        <f>(X130*V130)*(1-List2!B$2)</f>
        <v>0</v>
      </c>
    </row>
    <row r="131" spans="1:28" ht="14.25" customHeight="1">
      <c r="A131" s="21"/>
      <c r="B131" s="34"/>
      <c r="C131" s="35"/>
      <c r="D131" s="36"/>
      <c r="E131" s="37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9"/>
      <c r="V131" s="40">
        <f t="shared" si="0"/>
        <v>0</v>
      </c>
      <c r="W131" s="41">
        <f t="shared" si="1"/>
        <v>0</v>
      </c>
      <c r="X131" s="41"/>
      <c r="Y131" s="42">
        <f>W131*(1-List2!B$1)</f>
        <v>0</v>
      </c>
      <c r="Z131" s="42">
        <f t="shared" si="2"/>
        <v>0</v>
      </c>
      <c r="AA131" s="42">
        <f>X131*(1-List2!B$2)</f>
        <v>0</v>
      </c>
      <c r="AB131" s="43">
        <f>(X131*V131)*(1-List2!B$2)</f>
        <v>0</v>
      </c>
    </row>
    <row r="132" spans="1:28" ht="14.25" customHeight="1">
      <c r="A132" s="21"/>
      <c r="B132" s="34"/>
      <c r="C132" s="35"/>
      <c r="D132" s="36"/>
      <c r="E132" s="37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9"/>
      <c r="V132" s="40">
        <f t="shared" si="0"/>
        <v>0</v>
      </c>
      <c r="W132" s="41">
        <f t="shared" si="1"/>
        <v>0</v>
      </c>
      <c r="X132" s="41"/>
      <c r="Y132" s="42">
        <f>W132*(1-List2!B$1)</f>
        <v>0</v>
      </c>
      <c r="Z132" s="42">
        <f t="shared" si="2"/>
        <v>0</v>
      </c>
      <c r="AA132" s="42">
        <f>X132*(1-List2!B$2)</f>
        <v>0</v>
      </c>
      <c r="AB132" s="43">
        <f>(X132*V132)*(1-List2!B$2)</f>
        <v>0</v>
      </c>
    </row>
    <row r="133" spans="1:28" ht="14.25" customHeight="1">
      <c r="A133" s="21"/>
      <c r="B133" s="34"/>
      <c r="C133" s="35"/>
      <c r="D133" s="36"/>
      <c r="E133" s="37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9"/>
      <c r="V133" s="40">
        <f t="shared" si="0"/>
        <v>0</v>
      </c>
      <c r="W133" s="41">
        <f t="shared" si="1"/>
        <v>0</v>
      </c>
      <c r="X133" s="41"/>
      <c r="Y133" s="42">
        <f>W133*(1-List2!B$1)</f>
        <v>0</v>
      </c>
      <c r="Z133" s="42">
        <f t="shared" si="2"/>
        <v>0</v>
      </c>
      <c r="AA133" s="42">
        <f>X133*(1-List2!B$2)</f>
        <v>0</v>
      </c>
      <c r="AB133" s="43">
        <f>(X133*V133)*(1-List2!B$2)</f>
        <v>0</v>
      </c>
    </row>
    <row r="134" spans="1:28" ht="14.25" customHeight="1">
      <c r="A134" s="21"/>
      <c r="B134" s="34"/>
      <c r="C134" s="35"/>
      <c r="D134" s="36"/>
      <c r="E134" s="37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9"/>
      <c r="V134" s="40">
        <f t="shared" si="0"/>
        <v>0</v>
      </c>
      <c r="W134" s="41">
        <f t="shared" si="1"/>
        <v>0</v>
      </c>
      <c r="X134" s="41"/>
      <c r="Y134" s="42">
        <f>W134*(1-List2!B$1)</f>
        <v>0</v>
      </c>
      <c r="Z134" s="42">
        <f t="shared" si="2"/>
        <v>0</v>
      </c>
      <c r="AA134" s="42">
        <f>X134*(1-List2!B$2)</f>
        <v>0</v>
      </c>
      <c r="AB134" s="43">
        <f>(X134*V134)*(1-List2!B$2)</f>
        <v>0</v>
      </c>
    </row>
    <row r="135" spans="1:28" ht="14.25" customHeight="1">
      <c r="A135" s="21"/>
      <c r="B135" s="34"/>
      <c r="C135" s="35"/>
      <c r="D135" s="36"/>
      <c r="E135" s="37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9"/>
      <c r="V135" s="40">
        <f t="shared" si="0"/>
        <v>0</v>
      </c>
      <c r="W135" s="41">
        <f t="shared" si="1"/>
        <v>0</v>
      </c>
      <c r="X135" s="41"/>
      <c r="Y135" s="42">
        <f>W135*(1-List2!B$1)</f>
        <v>0</v>
      </c>
      <c r="Z135" s="42">
        <f t="shared" si="2"/>
        <v>0</v>
      </c>
      <c r="AA135" s="42">
        <f>X135*(1-List2!B$2)</f>
        <v>0</v>
      </c>
      <c r="AB135" s="43">
        <f>(X135*V135)*(1-List2!B$2)</f>
        <v>0</v>
      </c>
    </row>
    <row r="136" spans="1:28" ht="14.25" customHeight="1">
      <c r="A136" s="21"/>
      <c r="B136" s="34"/>
      <c r="C136" s="35"/>
      <c r="D136" s="36"/>
      <c r="E136" s="37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9"/>
      <c r="V136" s="40">
        <f t="shared" si="0"/>
        <v>0</v>
      </c>
      <c r="W136" s="41">
        <f t="shared" si="1"/>
        <v>0</v>
      </c>
      <c r="X136" s="41"/>
      <c r="Y136" s="42">
        <f>W136*(1-List2!B$1)</f>
        <v>0</v>
      </c>
      <c r="Z136" s="42">
        <f t="shared" si="2"/>
        <v>0</v>
      </c>
      <c r="AA136" s="42">
        <f>X136*(1-List2!B$2)</f>
        <v>0</v>
      </c>
      <c r="AB136" s="43">
        <f>(X136*V136)*(1-List2!B$2)</f>
        <v>0</v>
      </c>
    </row>
    <row r="137" spans="1:28" ht="14.25" customHeight="1">
      <c r="A137" s="21"/>
      <c r="B137" s="34"/>
      <c r="C137" s="35"/>
      <c r="D137" s="36"/>
      <c r="E137" s="37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9"/>
      <c r="V137" s="40">
        <f t="shared" si="0"/>
        <v>0</v>
      </c>
      <c r="W137" s="41">
        <f t="shared" si="1"/>
        <v>0</v>
      </c>
      <c r="X137" s="41"/>
      <c r="Y137" s="42">
        <f>W137*(1-List2!B$1)</f>
        <v>0</v>
      </c>
      <c r="Z137" s="42">
        <f t="shared" si="2"/>
        <v>0</v>
      </c>
      <c r="AA137" s="42">
        <f>X137*(1-List2!B$2)</f>
        <v>0</v>
      </c>
      <c r="AB137" s="43">
        <f>(X137*V137)*(1-List2!B$2)</f>
        <v>0</v>
      </c>
    </row>
    <row r="138" spans="1:28" ht="14.25" customHeight="1">
      <c r="A138" s="21"/>
      <c r="B138" s="34"/>
      <c r="C138" s="35"/>
      <c r="D138" s="36"/>
      <c r="E138" s="37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9"/>
      <c r="V138" s="40">
        <f t="shared" si="0"/>
        <v>0</v>
      </c>
      <c r="W138" s="41">
        <f t="shared" si="1"/>
        <v>0</v>
      </c>
      <c r="X138" s="41"/>
      <c r="Y138" s="42">
        <f>W138*(1-List2!B$1)</f>
        <v>0</v>
      </c>
      <c r="Z138" s="42">
        <f t="shared" si="2"/>
        <v>0</v>
      </c>
      <c r="AA138" s="42">
        <f>X138*(1-List2!B$2)</f>
        <v>0</v>
      </c>
      <c r="AB138" s="43">
        <f>(X138*V138)*(1-List2!B$2)</f>
        <v>0</v>
      </c>
    </row>
    <row r="139" spans="1:28" ht="14.25" customHeight="1">
      <c r="A139" s="21"/>
      <c r="B139" s="34"/>
      <c r="C139" s="35"/>
      <c r="D139" s="36"/>
      <c r="E139" s="37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9"/>
      <c r="V139" s="40">
        <f t="shared" si="0"/>
        <v>0</v>
      </c>
      <c r="W139" s="41">
        <f t="shared" si="1"/>
        <v>0</v>
      </c>
      <c r="X139" s="41"/>
      <c r="Y139" s="42">
        <f>W139*(1-List2!B$1)</f>
        <v>0</v>
      </c>
      <c r="Z139" s="42">
        <f t="shared" si="2"/>
        <v>0</v>
      </c>
      <c r="AA139" s="42">
        <f>X139*(1-List2!B$2)</f>
        <v>0</v>
      </c>
      <c r="AB139" s="43">
        <f>(X139*V139)*(1-List2!B$2)</f>
        <v>0</v>
      </c>
    </row>
    <row r="140" spans="1:28" ht="14.25" customHeight="1">
      <c r="A140" s="21"/>
      <c r="B140" s="34"/>
      <c r="C140" s="35"/>
      <c r="D140" s="36"/>
      <c r="E140" s="37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9"/>
      <c r="V140" s="40">
        <f t="shared" si="0"/>
        <v>0</v>
      </c>
      <c r="W140" s="41">
        <f t="shared" si="1"/>
        <v>0</v>
      </c>
      <c r="X140" s="41"/>
      <c r="Y140" s="42">
        <f>W140*(1-List2!B$1)</f>
        <v>0</v>
      </c>
      <c r="Z140" s="42">
        <f t="shared" si="2"/>
        <v>0</v>
      </c>
      <c r="AA140" s="42">
        <f>X140*(1-List2!B$2)</f>
        <v>0</v>
      </c>
      <c r="AB140" s="43">
        <f>(X140*V140)*(1-List2!B$2)</f>
        <v>0</v>
      </c>
    </row>
    <row r="141" spans="1:28" ht="14.25" customHeight="1">
      <c r="A141" s="21"/>
      <c r="B141" s="34"/>
      <c r="C141" s="35"/>
      <c r="D141" s="36"/>
      <c r="E141" s="37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9"/>
      <c r="V141" s="40">
        <f t="shared" si="0"/>
        <v>0</v>
      </c>
      <c r="W141" s="41">
        <f t="shared" si="1"/>
        <v>0</v>
      </c>
      <c r="X141" s="41"/>
      <c r="Y141" s="42">
        <f>W141*(1-List2!B$1)</f>
        <v>0</v>
      </c>
      <c r="Z141" s="42">
        <f t="shared" si="2"/>
        <v>0</v>
      </c>
      <c r="AA141" s="42">
        <f>X141*(1-List2!B$2)</f>
        <v>0</v>
      </c>
      <c r="AB141" s="43">
        <f>(X141*V141)*(1-List2!B$2)</f>
        <v>0</v>
      </c>
    </row>
    <row r="142" spans="1:28" ht="14.25" customHeight="1">
      <c r="A142" s="21"/>
      <c r="B142" s="34"/>
      <c r="C142" s="35"/>
      <c r="D142" s="36"/>
      <c r="E142" s="37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9"/>
      <c r="V142" s="40">
        <f t="shared" si="0"/>
        <v>0</v>
      </c>
      <c r="W142" s="41">
        <f t="shared" si="1"/>
        <v>0</v>
      </c>
      <c r="X142" s="41"/>
      <c r="Y142" s="42">
        <f>W142*(1-List2!B$1)</f>
        <v>0</v>
      </c>
      <c r="Z142" s="42">
        <f t="shared" si="2"/>
        <v>0</v>
      </c>
      <c r="AA142" s="42">
        <f>X142*(1-List2!B$2)</f>
        <v>0</v>
      </c>
      <c r="AB142" s="43">
        <f>(X142*V142)*(1-List2!B$2)</f>
        <v>0</v>
      </c>
    </row>
    <row r="143" spans="1:28" ht="14.25" customHeight="1">
      <c r="A143" s="21"/>
      <c r="B143" s="34"/>
      <c r="C143" s="35"/>
      <c r="D143" s="36"/>
      <c r="E143" s="37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9"/>
      <c r="V143" s="40">
        <f t="shared" si="0"/>
        <v>0</v>
      </c>
      <c r="W143" s="41">
        <f t="shared" si="1"/>
        <v>0</v>
      </c>
      <c r="X143" s="41"/>
      <c r="Y143" s="42">
        <f>W143*(1-List2!B$1)</f>
        <v>0</v>
      </c>
      <c r="Z143" s="42">
        <f t="shared" si="2"/>
        <v>0</v>
      </c>
      <c r="AA143" s="42">
        <f>X143*(1-List2!B$2)</f>
        <v>0</v>
      </c>
      <c r="AB143" s="43">
        <f>(X143*V143)*(1-List2!B$2)</f>
        <v>0</v>
      </c>
    </row>
    <row r="144" spans="1:28" ht="14.25" customHeight="1">
      <c r="A144" s="21"/>
      <c r="B144" s="34"/>
      <c r="C144" s="35"/>
      <c r="D144" s="36"/>
      <c r="E144" s="37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9"/>
      <c r="V144" s="40">
        <f t="shared" si="0"/>
        <v>0</v>
      </c>
      <c r="W144" s="41">
        <f t="shared" si="1"/>
        <v>0</v>
      </c>
      <c r="X144" s="41"/>
      <c r="Y144" s="42">
        <f>W144*(1-List2!B$1)</f>
        <v>0</v>
      </c>
      <c r="Z144" s="42">
        <f t="shared" si="2"/>
        <v>0</v>
      </c>
      <c r="AA144" s="42">
        <f>X144*(1-List2!B$2)</f>
        <v>0</v>
      </c>
      <c r="AB144" s="43">
        <f>(X144*V144)*(1-List2!B$2)</f>
        <v>0</v>
      </c>
    </row>
    <row r="145" spans="1:28" ht="14.25" customHeight="1">
      <c r="A145" s="21"/>
      <c r="B145" s="34"/>
      <c r="C145" s="35"/>
      <c r="D145" s="36"/>
      <c r="E145" s="37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9"/>
      <c r="V145" s="40">
        <f t="shared" si="0"/>
        <v>0</v>
      </c>
      <c r="W145" s="41">
        <f t="shared" si="1"/>
        <v>0</v>
      </c>
      <c r="X145" s="41"/>
      <c r="Y145" s="42">
        <f>W145*(1-List2!B$1)</f>
        <v>0</v>
      </c>
      <c r="Z145" s="42">
        <f t="shared" si="2"/>
        <v>0</v>
      </c>
      <c r="AA145" s="42">
        <f>X145*(1-List2!B$2)</f>
        <v>0</v>
      </c>
      <c r="AB145" s="43">
        <f>(X145*V145)*(1-List2!B$2)</f>
        <v>0</v>
      </c>
    </row>
    <row r="146" spans="1:28" ht="14.25" customHeight="1">
      <c r="A146" s="21"/>
      <c r="B146" s="34"/>
      <c r="C146" s="35"/>
      <c r="D146" s="36"/>
      <c r="E146" s="37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9"/>
      <c r="V146" s="40">
        <f t="shared" si="0"/>
        <v>0</v>
      </c>
      <c r="W146" s="41">
        <f t="shared" si="1"/>
        <v>0</v>
      </c>
      <c r="X146" s="41"/>
      <c r="Y146" s="42">
        <f>W146*(1-List2!B$1)</f>
        <v>0</v>
      </c>
      <c r="Z146" s="42">
        <f t="shared" si="2"/>
        <v>0</v>
      </c>
      <c r="AA146" s="42">
        <f>X146*(1-List2!B$2)</f>
        <v>0</v>
      </c>
      <c r="AB146" s="43">
        <f>(X146*V146)*(1-List2!B$2)</f>
        <v>0</v>
      </c>
    </row>
    <row r="147" spans="1:28" ht="14.25" customHeight="1">
      <c r="A147" s="21"/>
      <c r="B147" s="34"/>
      <c r="C147" s="35"/>
      <c r="D147" s="36"/>
      <c r="E147" s="37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9"/>
      <c r="V147" s="40">
        <f t="shared" si="0"/>
        <v>0</v>
      </c>
      <c r="W147" s="41">
        <f t="shared" si="1"/>
        <v>0</v>
      </c>
      <c r="X147" s="41"/>
      <c r="Y147" s="42">
        <f>W147*(1-List2!B$1)</f>
        <v>0</v>
      </c>
      <c r="Z147" s="42">
        <f t="shared" si="2"/>
        <v>0</v>
      </c>
      <c r="AA147" s="42">
        <f>X147*(1-List2!B$2)</f>
        <v>0</v>
      </c>
      <c r="AB147" s="43">
        <f>(X147*V147)*(1-List2!B$2)</f>
        <v>0</v>
      </c>
    </row>
    <row r="148" spans="1:28" ht="14.25" customHeight="1">
      <c r="A148" s="21"/>
      <c r="B148" s="34"/>
      <c r="C148" s="35"/>
      <c r="D148" s="36"/>
      <c r="E148" s="37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9"/>
      <c r="V148" s="40">
        <f t="shared" si="0"/>
        <v>0</v>
      </c>
      <c r="W148" s="41">
        <f t="shared" si="1"/>
        <v>0</v>
      </c>
      <c r="X148" s="41"/>
      <c r="Y148" s="42">
        <f>W148*(1-List2!B$1)</f>
        <v>0</v>
      </c>
      <c r="Z148" s="42">
        <f t="shared" si="2"/>
        <v>0</v>
      </c>
      <c r="AA148" s="42">
        <f>X148*(1-List2!B$2)</f>
        <v>0</v>
      </c>
      <c r="AB148" s="43">
        <f>(X148*V148)*(1-List2!B$2)</f>
        <v>0</v>
      </c>
    </row>
    <row r="149" spans="1:28" ht="14.25" customHeight="1">
      <c r="A149" s="21"/>
      <c r="B149" s="34"/>
      <c r="C149" s="35"/>
      <c r="D149" s="36"/>
      <c r="E149" s="37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9"/>
      <c r="V149" s="40">
        <f t="shared" si="0"/>
        <v>0</v>
      </c>
      <c r="W149" s="41">
        <f t="shared" si="1"/>
        <v>0</v>
      </c>
      <c r="X149" s="41"/>
      <c r="Y149" s="42">
        <f>W149*(1-List2!B$1)</f>
        <v>0</v>
      </c>
      <c r="Z149" s="42">
        <f t="shared" si="2"/>
        <v>0</v>
      </c>
      <c r="AA149" s="42">
        <f>X149*(1-List2!B$2)</f>
        <v>0</v>
      </c>
      <c r="AB149" s="43">
        <f>(X149*V149)*(1-List2!B$2)</f>
        <v>0</v>
      </c>
    </row>
    <row r="150" spans="1:28" ht="14.25" customHeight="1">
      <c r="A150" s="21"/>
      <c r="B150" s="34"/>
      <c r="C150" s="35"/>
      <c r="D150" s="36"/>
      <c r="E150" s="37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9"/>
      <c r="V150" s="40">
        <f t="shared" si="0"/>
        <v>0</v>
      </c>
      <c r="W150" s="41">
        <f t="shared" si="1"/>
        <v>0</v>
      </c>
      <c r="X150" s="41"/>
      <c r="Y150" s="42">
        <f>W150*(1-List2!B$1)</f>
        <v>0</v>
      </c>
      <c r="Z150" s="42">
        <f t="shared" si="2"/>
        <v>0</v>
      </c>
      <c r="AA150" s="42">
        <f>X150*(1-List2!B$2)</f>
        <v>0</v>
      </c>
      <c r="AB150" s="43">
        <f>(X150*V150)*(1-List2!B$2)</f>
        <v>0</v>
      </c>
    </row>
    <row r="151" spans="1:28" ht="14.25" customHeight="1">
      <c r="A151" s="21"/>
      <c r="B151" s="34"/>
      <c r="C151" s="35"/>
      <c r="D151" s="36"/>
      <c r="E151" s="37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9"/>
      <c r="V151" s="40">
        <f t="shared" si="0"/>
        <v>0</v>
      </c>
      <c r="W151" s="41">
        <f t="shared" si="1"/>
        <v>0</v>
      </c>
      <c r="X151" s="41"/>
      <c r="Y151" s="42">
        <f>W151*(1-List2!B$1)</f>
        <v>0</v>
      </c>
      <c r="Z151" s="42">
        <f t="shared" si="2"/>
        <v>0</v>
      </c>
      <c r="AA151" s="42">
        <f>X151*(1-List2!B$2)</f>
        <v>0</v>
      </c>
      <c r="AB151" s="43">
        <f>(X151*V151)*(1-List2!B$2)</f>
        <v>0</v>
      </c>
    </row>
    <row r="152" spans="1:28" ht="14.25" customHeight="1">
      <c r="A152" s="21"/>
      <c r="B152" s="34"/>
      <c r="C152" s="35"/>
      <c r="D152" s="36"/>
      <c r="E152" s="37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9"/>
      <c r="V152" s="40">
        <f t="shared" si="0"/>
        <v>0</v>
      </c>
      <c r="W152" s="41">
        <f t="shared" si="1"/>
        <v>0</v>
      </c>
      <c r="X152" s="41"/>
      <c r="Y152" s="42">
        <f>W152*(1-List2!B$1)</f>
        <v>0</v>
      </c>
      <c r="Z152" s="42">
        <f t="shared" si="2"/>
        <v>0</v>
      </c>
      <c r="AA152" s="42">
        <f>X152*(1-List2!B$2)</f>
        <v>0</v>
      </c>
      <c r="AB152" s="43">
        <f>(X152*V152)*(1-List2!B$2)</f>
        <v>0</v>
      </c>
    </row>
    <row r="153" spans="1:28" ht="14.25" customHeight="1">
      <c r="A153" s="21"/>
      <c r="B153" s="34"/>
      <c r="C153" s="35"/>
      <c r="D153" s="36"/>
      <c r="E153" s="37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9"/>
      <c r="V153" s="40">
        <f t="shared" si="0"/>
        <v>0</v>
      </c>
      <c r="W153" s="41">
        <f t="shared" si="1"/>
        <v>0</v>
      </c>
      <c r="X153" s="41"/>
      <c r="Y153" s="42">
        <f>W153*(1-List2!B$1)</f>
        <v>0</v>
      </c>
      <c r="Z153" s="42">
        <f t="shared" si="2"/>
        <v>0</v>
      </c>
      <c r="AA153" s="42">
        <f>X153*(1-List2!B$2)</f>
        <v>0</v>
      </c>
      <c r="AB153" s="43">
        <f>(X153*V153)*(1-List2!B$2)</f>
        <v>0</v>
      </c>
    </row>
    <row r="154" spans="1:28" ht="14.25" customHeight="1">
      <c r="A154" s="21"/>
      <c r="B154" s="34"/>
      <c r="C154" s="35"/>
      <c r="D154" s="36"/>
      <c r="E154" s="37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9"/>
      <c r="V154" s="40">
        <f t="shared" si="0"/>
        <v>0</v>
      </c>
      <c r="W154" s="41">
        <f t="shared" si="1"/>
        <v>0</v>
      </c>
      <c r="X154" s="41"/>
      <c r="Y154" s="42">
        <f>W154*(1-List2!B$1)</f>
        <v>0</v>
      </c>
      <c r="Z154" s="42">
        <f t="shared" si="2"/>
        <v>0</v>
      </c>
      <c r="AA154" s="42">
        <f>X154*(1-List2!B$2)</f>
        <v>0</v>
      </c>
      <c r="AB154" s="43">
        <f>(X154*V154)*(1-List2!B$2)</f>
        <v>0</v>
      </c>
    </row>
    <row r="155" spans="1:28" ht="14.25" customHeight="1">
      <c r="A155" s="21"/>
      <c r="B155" s="34"/>
      <c r="C155" s="35"/>
      <c r="D155" s="36"/>
      <c r="E155" s="37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9"/>
      <c r="V155" s="40">
        <f t="shared" si="0"/>
        <v>0</v>
      </c>
      <c r="W155" s="41">
        <f t="shared" si="1"/>
        <v>0</v>
      </c>
      <c r="X155" s="41"/>
      <c r="Y155" s="42">
        <f>W155*(1-List2!B$1)</f>
        <v>0</v>
      </c>
      <c r="Z155" s="42">
        <f t="shared" si="2"/>
        <v>0</v>
      </c>
      <c r="AA155" s="42">
        <f>X155*(1-List2!B$2)</f>
        <v>0</v>
      </c>
      <c r="AB155" s="43">
        <f>(X155*V155)*(1-List2!B$2)</f>
        <v>0</v>
      </c>
    </row>
    <row r="156" spans="1:28" ht="14.25" customHeight="1">
      <c r="A156" s="21"/>
      <c r="B156" s="34"/>
      <c r="C156" s="35"/>
      <c r="D156" s="36"/>
      <c r="E156" s="37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9"/>
      <c r="V156" s="40">
        <f t="shared" si="0"/>
        <v>0</v>
      </c>
      <c r="W156" s="41">
        <f t="shared" si="1"/>
        <v>0</v>
      </c>
      <c r="X156" s="41"/>
      <c r="Y156" s="42">
        <f>W156*(1-List2!B$1)</f>
        <v>0</v>
      </c>
      <c r="Z156" s="42">
        <f t="shared" si="2"/>
        <v>0</v>
      </c>
      <c r="AA156" s="42">
        <f>X156*(1-List2!B$2)</f>
        <v>0</v>
      </c>
      <c r="AB156" s="43">
        <f>(X156*V156)*(1-List2!B$2)</f>
        <v>0</v>
      </c>
    </row>
    <row r="157" spans="1:28" ht="14.25" customHeight="1">
      <c r="A157" s="21"/>
      <c r="B157" s="34"/>
      <c r="C157" s="35"/>
      <c r="D157" s="36"/>
      <c r="E157" s="37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9"/>
      <c r="V157" s="40">
        <f t="shared" si="0"/>
        <v>0</v>
      </c>
      <c r="W157" s="41">
        <f t="shared" si="1"/>
        <v>0</v>
      </c>
      <c r="X157" s="41"/>
      <c r="Y157" s="42">
        <f>W157*(1-List2!B$1)</f>
        <v>0</v>
      </c>
      <c r="Z157" s="42">
        <f t="shared" si="2"/>
        <v>0</v>
      </c>
      <c r="AA157" s="42">
        <f>X157*(1-List2!B$2)</f>
        <v>0</v>
      </c>
      <c r="AB157" s="43">
        <f>(X157*V157)*(1-List2!B$2)</f>
        <v>0</v>
      </c>
    </row>
    <row r="158" spans="1:28" ht="14.25" customHeight="1">
      <c r="A158" s="21"/>
      <c r="B158" s="34"/>
      <c r="C158" s="35"/>
      <c r="D158" s="36"/>
      <c r="E158" s="37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9"/>
      <c r="V158" s="40">
        <f t="shared" si="0"/>
        <v>0</v>
      </c>
      <c r="W158" s="41">
        <f t="shared" si="1"/>
        <v>0</v>
      </c>
      <c r="X158" s="41"/>
      <c r="Y158" s="42">
        <f>W158*(1-List2!B$1)</f>
        <v>0</v>
      </c>
      <c r="Z158" s="42">
        <f t="shared" si="2"/>
        <v>0</v>
      </c>
      <c r="AA158" s="42">
        <f>X158*(1-List2!B$2)</f>
        <v>0</v>
      </c>
      <c r="AB158" s="43">
        <f>(X158*V158)*(1-List2!B$2)</f>
        <v>0</v>
      </c>
    </row>
    <row r="159" spans="1:28" ht="14.25" customHeight="1">
      <c r="A159" s="21"/>
      <c r="B159" s="34"/>
      <c r="C159" s="35"/>
      <c r="D159" s="36"/>
      <c r="E159" s="37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9"/>
      <c r="V159" s="40">
        <f t="shared" si="0"/>
        <v>0</v>
      </c>
      <c r="W159" s="41">
        <f t="shared" si="1"/>
        <v>0</v>
      </c>
      <c r="X159" s="41"/>
      <c r="Y159" s="42">
        <f>W159*(1-List2!B$1)</f>
        <v>0</v>
      </c>
      <c r="Z159" s="42">
        <f t="shared" si="2"/>
        <v>0</v>
      </c>
      <c r="AA159" s="42">
        <f>X159*(1-List2!B$2)</f>
        <v>0</v>
      </c>
      <c r="AB159" s="43">
        <f>(X159*V159)*(1-List2!B$2)</f>
        <v>0</v>
      </c>
    </row>
    <row r="160" spans="1:28" ht="14.25" customHeight="1">
      <c r="A160" s="21"/>
      <c r="B160" s="34"/>
      <c r="C160" s="35"/>
      <c r="D160" s="36"/>
      <c r="E160" s="37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9"/>
      <c r="V160" s="40">
        <f t="shared" si="0"/>
        <v>0</v>
      </c>
      <c r="W160" s="41">
        <f t="shared" si="1"/>
        <v>0</v>
      </c>
      <c r="X160" s="41"/>
      <c r="Y160" s="42">
        <f>W160*(1-List2!B$1)</f>
        <v>0</v>
      </c>
      <c r="Z160" s="42">
        <f t="shared" si="2"/>
        <v>0</v>
      </c>
      <c r="AA160" s="42">
        <f>X160*(1-List2!B$2)</f>
        <v>0</v>
      </c>
      <c r="AB160" s="43">
        <f>(X160*V160)*(1-List2!B$2)</f>
        <v>0</v>
      </c>
    </row>
    <row r="161" spans="1:28" ht="14.25" customHeight="1">
      <c r="A161" s="21"/>
      <c r="B161" s="34"/>
      <c r="C161" s="35"/>
      <c r="D161" s="36"/>
      <c r="E161" s="37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9"/>
      <c r="V161" s="40">
        <f t="shared" si="0"/>
        <v>0</v>
      </c>
      <c r="W161" s="41">
        <f t="shared" si="1"/>
        <v>0</v>
      </c>
      <c r="X161" s="41"/>
      <c r="Y161" s="42">
        <f>W161*(1-List2!B$1)</f>
        <v>0</v>
      </c>
      <c r="Z161" s="42">
        <f t="shared" si="2"/>
        <v>0</v>
      </c>
      <c r="AA161" s="42">
        <f>X161*(1-List2!B$2)</f>
        <v>0</v>
      </c>
      <c r="AB161" s="43">
        <f>(X161*V161)*(1-List2!B$2)</f>
        <v>0</v>
      </c>
    </row>
    <row r="162" spans="1:28" ht="14.25" customHeight="1">
      <c r="A162" s="21"/>
      <c r="B162" s="34"/>
      <c r="C162" s="35"/>
      <c r="D162" s="36"/>
      <c r="E162" s="37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9"/>
      <c r="V162" s="40">
        <f t="shared" si="0"/>
        <v>0</v>
      </c>
      <c r="W162" s="41">
        <f t="shared" si="1"/>
        <v>0</v>
      </c>
      <c r="X162" s="41"/>
      <c r="Y162" s="42">
        <f>W162*(1-List2!B$1)</f>
        <v>0</v>
      </c>
      <c r="Z162" s="42">
        <f t="shared" si="2"/>
        <v>0</v>
      </c>
      <c r="AA162" s="42">
        <f>X162*(1-List2!B$2)</f>
        <v>0</v>
      </c>
      <c r="AB162" s="43">
        <f>(X162*V162)*(1-List2!B$2)</f>
        <v>0</v>
      </c>
    </row>
    <row r="163" spans="1:28" ht="14.25" customHeight="1">
      <c r="A163" s="21"/>
      <c r="B163" s="34"/>
      <c r="C163" s="35"/>
      <c r="D163" s="36"/>
      <c r="E163" s="37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9"/>
      <c r="V163" s="40">
        <f t="shared" si="0"/>
        <v>0</v>
      </c>
      <c r="W163" s="41">
        <f t="shared" si="1"/>
        <v>0</v>
      </c>
      <c r="X163" s="41"/>
      <c r="Y163" s="42">
        <f>W163*(1-List2!B$1)</f>
        <v>0</v>
      </c>
      <c r="Z163" s="42">
        <f t="shared" si="2"/>
        <v>0</v>
      </c>
      <c r="AA163" s="42">
        <f>X163*(1-List2!B$2)</f>
        <v>0</v>
      </c>
      <c r="AB163" s="43">
        <f>(X163*V163)*(1-List2!B$2)</f>
        <v>0</v>
      </c>
    </row>
    <row r="164" spans="1:28" ht="14.25" customHeight="1">
      <c r="A164" s="21"/>
      <c r="B164" s="34"/>
      <c r="C164" s="35"/>
      <c r="D164" s="36"/>
      <c r="E164" s="37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9"/>
      <c r="V164" s="40">
        <f t="shared" si="0"/>
        <v>0</v>
      </c>
      <c r="W164" s="41">
        <f t="shared" si="1"/>
        <v>0</v>
      </c>
      <c r="X164" s="41"/>
      <c r="Y164" s="42">
        <f>W164*(1-List2!B$1)</f>
        <v>0</v>
      </c>
      <c r="Z164" s="42">
        <f t="shared" si="2"/>
        <v>0</v>
      </c>
      <c r="AA164" s="42">
        <f>X164*(1-List2!B$2)</f>
        <v>0</v>
      </c>
      <c r="AB164" s="43">
        <f>(X164*V164)*(1-List2!B$2)</f>
        <v>0</v>
      </c>
    </row>
    <row r="165" spans="1:28" ht="14.25" customHeight="1">
      <c r="A165" s="21"/>
      <c r="B165" s="34"/>
      <c r="C165" s="35"/>
      <c r="D165" s="36"/>
      <c r="E165" s="37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9"/>
      <c r="V165" s="40">
        <f t="shared" si="0"/>
        <v>0</v>
      </c>
      <c r="W165" s="41">
        <f t="shared" si="1"/>
        <v>0</v>
      </c>
      <c r="X165" s="41"/>
      <c r="Y165" s="42">
        <f>W165*(1-List2!B$1)</f>
        <v>0</v>
      </c>
      <c r="Z165" s="42">
        <f t="shared" si="2"/>
        <v>0</v>
      </c>
      <c r="AA165" s="42">
        <f>X165*(1-List2!B$2)</f>
        <v>0</v>
      </c>
      <c r="AB165" s="43">
        <f>(X165*V165)*(1-List2!B$2)</f>
        <v>0</v>
      </c>
    </row>
    <row r="166" spans="1:28" ht="14.25" customHeight="1">
      <c r="A166" s="21"/>
      <c r="B166" s="46"/>
      <c r="C166" s="47"/>
      <c r="D166" s="48"/>
      <c r="E166" s="49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1"/>
      <c r="V166" s="52">
        <f t="shared" si="0"/>
        <v>0</v>
      </c>
      <c r="W166" s="41">
        <f t="shared" si="1"/>
        <v>0</v>
      </c>
      <c r="X166" s="53"/>
      <c r="Y166" s="42">
        <f>W166*(1-List2!B$1)</f>
        <v>0</v>
      </c>
      <c r="Z166" s="42">
        <f t="shared" si="2"/>
        <v>0</v>
      </c>
      <c r="AA166" s="42">
        <f>X166*(1-List2!B$2)</f>
        <v>0</v>
      </c>
      <c r="AB166" s="43">
        <f>(X166*V166)*(1-List2!B$2)</f>
        <v>0</v>
      </c>
    </row>
    <row r="167" spans="1:28" ht="14.25" customHeight="1">
      <c r="A167" s="21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54"/>
      <c r="X167" s="54"/>
      <c r="Y167" s="54"/>
      <c r="Z167" s="54"/>
      <c r="AA167" s="54"/>
      <c r="AB167" s="45"/>
    </row>
    <row r="168" spans="1:28" ht="14.25" customHeight="1">
      <c r="A168" s="21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54"/>
      <c r="X168" s="54"/>
      <c r="Y168" s="54"/>
      <c r="Z168" s="54"/>
      <c r="AA168" s="54"/>
      <c r="AB168" s="45"/>
    </row>
    <row r="169" spans="1:28" ht="14.25" customHeight="1">
      <c r="A169" s="21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54"/>
      <c r="X169" s="54"/>
      <c r="Y169" s="54"/>
      <c r="Z169" s="54"/>
      <c r="AA169" s="54"/>
      <c r="AB169" s="45"/>
    </row>
    <row r="170" spans="1:28" ht="14.25" customHeight="1">
      <c r="A170" s="21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54"/>
      <c r="X170" s="54"/>
      <c r="Y170" s="54"/>
      <c r="Z170" s="54"/>
      <c r="AA170" s="54"/>
      <c r="AB170" s="45"/>
    </row>
    <row r="171" spans="1:28" ht="14.25" customHeight="1">
      <c r="A171" s="21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54"/>
      <c r="X171" s="54"/>
      <c r="Y171" s="54"/>
      <c r="Z171" s="54"/>
      <c r="AA171" s="54"/>
      <c r="AB171" s="45"/>
    </row>
    <row r="172" spans="1:28" ht="14.25" customHeight="1">
      <c r="A172" s="21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54"/>
      <c r="X172" s="54"/>
      <c r="Y172" s="54"/>
      <c r="Z172" s="54"/>
      <c r="AA172" s="54"/>
      <c r="AB172" s="45"/>
    </row>
    <row r="173" spans="1:28" ht="14.25" customHeight="1">
      <c r="A173" s="21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54"/>
      <c r="X173" s="54"/>
      <c r="Y173" s="54"/>
      <c r="Z173" s="54"/>
      <c r="AA173" s="54"/>
      <c r="AB173" s="45"/>
    </row>
    <row r="174" spans="1:28" ht="14.25" customHeight="1">
      <c r="A174" s="21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54"/>
      <c r="X174" s="54"/>
      <c r="Y174" s="54"/>
      <c r="Z174" s="54"/>
      <c r="AA174" s="54"/>
      <c r="AB174" s="45"/>
    </row>
    <row r="175" spans="1:28" ht="14.25" customHeight="1">
      <c r="A175" s="21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54"/>
      <c r="X175" s="54"/>
      <c r="Y175" s="54"/>
      <c r="Z175" s="54"/>
      <c r="AA175" s="54"/>
      <c r="AB175" s="45"/>
    </row>
    <row r="176" spans="1:28" ht="14.25" customHeight="1">
      <c r="A176" s="21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54"/>
      <c r="X176" s="54"/>
      <c r="Y176" s="54"/>
      <c r="Z176" s="54"/>
      <c r="AA176" s="54"/>
      <c r="AB176" s="45"/>
    </row>
    <row r="177" spans="1:28" ht="14.25" customHeight="1">
      <c r="A177" s="21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54"/>
      <c r="X177" s="54"/>
      <c r="Y177" s="54"/>
      <c r="Z177" s="54"/>
      <c r="AA177" s="54"/>
      <c r="AB177" s="45"/>
    </row>
    <row r="178" spans="1:28" ht="14.25" customHeight="1">
      <c r="A178" s="21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54"/>
      <c r="X178" s="54"/>
      <c r="Y178" s="54"/>
      <c r="Z178" s="54"/>
      <c r="AA178" s="54"/>
      <c r="AB178" s="45"/>
    </row>
    <row r="179" spans="1:28" ht="14.25" customHeight="1">
      <c r="A179" s="21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54"/>
      <c r="X179" s="54"/>
      <c r="Y179" s="54"/>
      <c r="Z179" s="54"/>
      <c r="AA179" s="54"/>
      <c r="AB179" s="45"/>
    </row>
    <row r="180" spans="1:28" ht="14.25" customHeight="1">
      <c r="A180" s="21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54"/>
      <c r="X180" s="54"/>
      <c r="Y180" s="54"/>
      <c r="Z180" s="54"/>
      <c r="AA180" s="54"/>
      <c r="AB180" s="45"/>
    </row>
    <row r="181" spans="1:28" ht="14.25" customHeight="1">
      <c r="A181" s="21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54"/>
      <c r="X181" s="54"/>
      <c r="Y181" s="54"/>
      <c r="Z181" s="54"/>
      <c r="AA181" s="54"/>
      <c r="AB181" s="45"/>
    </row>
    <row r="182" spans="1:28" ht="14.25" customHeight="1">
      <c r="A182" s="21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54"/>
      <c r="X182" s="54"/>
      <c r="Y182" s="54"/>
      <c r="Z182" s="54"/>
      <c r="AA182" s="54"/>
      <c r="AB182" s="45"/>
    </row>
    <row r="183" spans="1:28" ht="14.25" customHeight="1">
      <c r="A183" s="21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54"/>
      <c r="X183" s="54"/>
      <c r="Y183" s="54"/>
      <c r="Z183" s="54"/>
      <c r="AA183" s="54"/>
      <c r="AB183" s="45"/>
    </row>
    <row r="184" spans="1:28" ht="14.25" customHeight="1">
      <c r="A184" s="21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54"/>
      <c r="X184" s="54"/>
      <c r="Y184" s="54"/>
      <c r="Z184" s="54"/>
      <c r="AA184" s="54"/>
      <c r="AB184" s="45"/>
    </row>
    <row r="185" spans="1:28" ht="14.25" customHeight="1">
      <c r="A185" s="21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54"/>
      <c r="X185" s="54"/>
      <c r="Y185" s="54"/>
      <c r="Z185" s="54"/>
      <c r="AA185" s="54"/>
      <c r="AB185" s="45"/>
    </row>
    <row r="186" spans="1:28" ht="14.25" customHeight="1">
      <c r="A186" s="21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54"/>
      <c r="X186" s="54"/>
      <c r="Y186" s="54"/>
      <c r="Z186" s="54"/>
      <c r="AA186" s="54"/>
      <c r="AB186" s="45"/>
    </row>
    <row r="187" spans="1:28" ht="14.25" customHeight="1">
      <c r="A187" s="21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54"/>
      <c r="X187" s="54"/>
      <c r="Y187" s="54"/>
      <c r="Z187" s="54"/>
      <c r="AA187" s="54"/>
      <c r="AB187" s="45"/>
    </row>
    <row r="188" spans="1:28" ht="14.25" customHeight="1">
      <c r="A188" s="21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54"/>
      <c r="X188" s="54"/>
      <c r="Y188" s="54"/>
      <c r="Z188" s="54"/>
      <c r="AA188" s="54"/>
      <c r="AB188" s="45"/>
    </row>
    <row r="189" spans="1:28" ht="14.25" customHeight="1">
      <c r="A189" s="21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54"/>
      <c r="X189" s="54"/>
      <c r="Y189" s="54"/>
      <c r="Z189" s="54"/>
      <c r="AA189" s="54"/>
      <c r="AB189" s="45"/>
    </row>
    <row r="190" spans="1:28" ht="14.25" customHeight="1">
      <c r="A190" s="21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54"/>
      <c r="X190" s="54"/>
      <c r="Y190" s="54"/>
      <c r="Z190" s="54"/>
      <c r="AA190" s="54"/>
      <c r="AB190" s="45"/>
    </row>
    <row r="191" spans="1:28" ht="14.25" customHeight="1">
      <c r="A191" s="21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54"/>
      <c r="X191" s="54"/>
      <c r="Y191" s="54"/>
      <c r="Z191" s="54"/>
      <c r="AA191" s="54"/>
      <c r="AB191" s="45"/>
    </row>
    <row r="192" spans="1:28" ht="14.25" customHeight="1">
      <c r="A192" s="21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54"/>
      <c r="X192" s="54"/>
      <c r="Y192" s="54"/>
      <c r="Z192" s="54"/>
      <c r="AA192" s="54"/>
      <c r="AB192" s="45"/>
    </row>
    <row r="193" spans="1:28" ht="14.25" customHeight="1">
      <c r="A193" s="21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54"/>
      <c r="X193" s="54"/>
      <c r="Y193" s="54"/>
      <c r="Z193" s="54"/>
      <c r="AA193" s="54"/>
      <c r="AB193" s="45"/>
    </row>
    <row r="194" spans="1:28" ht="14.25" customHeight="1">
      <c r="A194" s="21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54"/>
      <c r="X194" s="54"/>
      <c r="Y194" s="54"/>
      <c r="Z194" s="54"/>
      <c r="AA194" s="54"/>
      <c r="AB194" s="45"/>
    </row>
    <row r="195" spans="1:28" ht="14.25" customHeight="1">
      <c r="A195" s="21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54"/>
      <c r="X195" s="54"/>
      <c r="Y195" s="54"/>
      <c r="Z195" s="54"/>
      <c r="AA195" s="54"/>
      <c r="AB195" s="45"/>
    </row>
    <row r="196" spans="1:28" ht="14.25" customHeight="1">
      <c r="A196" s="21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54"/>
      <c r="X196" s="54"/>
      <c r="Y196" s="54"/>
      <c r="Z196" s="54"/>
      <c r="AA196" s="54"/>
      <c r="AB196" s="45"/>
    </row>
    <row r="197" spans="1:28" ht="14.25" customHeight="1">
      <c r="A197" s="21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54"/>
      <c r="X197" s="54"/>
      <c r="Y197" s="54"/>
      <c r="Z197" s="54"/>
      <c r="AA197" s="54"/>
      <c r="AB197" s="45"/>
    </row>
    <row r="198" spans="1:28" ht="14.25" customHeight="1">
      <c r="A198" s="21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54"/>
      <c r="X198" s="54"/>
      <c r="Y198" s="54"/>
      <c r="Z198" s="54"/>
      <c r="AA198" s="54"/>
      <c r="AB198" s="45"/>
    </row>
    <row r="199" spans="1:28" ht="14.25" customHeight="1">
      <c r="A199" s="21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54"/>
      <c r="X199" s="54"/>
      <c r="Y199" s="54"/>
      <c r="Z199" s="54"/>
      <c r="AA199" s="54"/>
      <c r="AB199" s="45"/>
    </row>
    <row r="200" spans="1:28" ht="14.25" customHeight="1">
      <c r="A200" s="21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54"/>
      <c r="X200" s="54"/>
      <c r="Y200" s="54"/>
      <c r="Z200" s="54"/>
      <c r="AA200" s="54"/>
      <c r="AB200" s="45"/>
    </row>
    <row r="201" spans="1:28" ht="14.25" customHeight="1">
      <c r="A201" s="21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54"/>
      <c r="X201" s="54"/>
      <c r="Y201" s="54"/>
      <c r="Z201" s="54"/>
      <c r="AA201" s="54"/>
      <c r="AB201" s="45"/>
    </row>
    <row r="202" spans="1:28" ht="14.25" customHeight="1">
      <c r="A202" s="21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54"/>
      <c r="X202" s="54"/>
      <c r="Y202" s="54"/>
      <c r="Z202" s="54"/>
      <c r="AA202" s="54"/>
      <c r="AB202" s="45"/>
    </row>
    <row r="203" spans="1:28" ht="14.25" customHeight="1">
      <c r="A203" s="21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54"/>
      <c r="X203" s="54"/>
      <c r="Y203" s="54"/>
      <c r="Z203" s="54"/>
      <c r="AA203" s="54"/>
      <c r="AB203" s="45"/>
    </row>
    <row r="204" spans="1:28" ht="14.25" customHeight="1">
      <c r="A204" s="21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54"/>
      <c r="X204" s="54"/>
      <c r="Y204" s="54"/>
      <c r="Z204" s="54"/>
      <c r="AA204" s="54"/>
      <c r="AB204" s="45"/>
    </row>
    <row r="205" spans="1:28" ht="14.25" customHeight="1">
      <c r="A205" s="21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54"/>
      <c r="X205" s="54"/>
      <c r="Y205" s="54"/>
      <c r="Z205" s="54"/>
      <c r="AA205" s="54"/>
      <c r="AB205" s="45"/>
    </row>
    <row r="206" spans="1:28" ht="14.25" customHeight="1">
      <c r="A206" s="21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54"/>
      <c r="X206" s="54"/>
      <c r="Y206" s="54"/>
      <c r="Z206" s="54"/>
      <c r="AA206" s="54"/>
      <c r="AB206" s="45"/>
    </row>
    <row r="207" spans="1:28" ht="14.25" customHeight="1">
      <c r="A207" s="21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54"/>
      <c r="X207" s="54"/>
      <c r="Y207" s="54"/>
      <c r="Z207" s="54"/>
      <c r="AA207" s="54"/>
      <c r="AB207" s="45"/>
    </row>
    <row r="208" spans="1:28" ht="14.25" customHeight="1">
      <c r="A208" s="21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54"/>
      <c r="X208" s="54"/>
      <c r="Y208" s="54"/>
      <c r="Z208" s="54"/>
      <c r="AA208" s="54"/>
      <c r="AB208" s="45"/>
    </row>
    <row r="209" spans="1:28" ht="14.25" customHeight="1">
      <c r="A209" s="21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54"/>
      <c r="X209" s="54"/>
      <c r="Y209" s="54"/>
      <c r="Z209" s="54"/>
      <c r="AA209" s="54"/>
      <c r="AB209" s="45"/>
    </row>
    <row r="210" spans="1:28" ht="14.25" customHeight="1">
      <c r="A210" s="21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54"/>
      <c r="X210" s="54"/>
      <c r="Y210" s="54"/>
      <c r="Z210" s="54"/>
      <c r="AA210" s="54"/>
      <c r="AB210" s="45"/>
    </row>
    <row r="211" spans="1:28" ht="14.25" customHeight="1">
      <c r="A211" s="21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54"/>
      <c r="X211" s="54"/>
      <c r="Y211" s="54"/>
      <c r="Z211" s="54"/>
      <c r="AA211" s="54"/>
      <c r="AB211" s="45"/>
    </row>
    <row r="212" spans="1:28" ht="14.25" customHeight="1">
      <c r="A212" s="21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54"/>
      <c r="X212" s="54"/>
      <c r="Y212" s="54"/>
      <c r="Z212" s="54"/>
      <c r="AA212" s="54"/>
      <c r="AB212" s="45"/>
    </row>
    <row r="213" spans="1:28" ht="14.25" customHeight="1">
      <c r="A213" s="21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54"/>
      <c r="X213" s="54"/>
      <c r="Y213" s="54"/>
      <c r="Z213" s="54"/>
      <c r="AA213" s="54"/>
      <c r="AB213" s="45"/>
    </row>
    <row r="214" spans="1:28" ht="14.25" customHeight="1">
      <c r="A214" s="21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54"/>
      <c r="X214" s="54"/>
      <c r="Y214" s="54"/>
      <c r="Z214" s="54"/>
      <c r="AA214" s="54"/>
      <c r="AB214" s="45"/>
    </row>
    <row r="215" spans="1:28" ht="14.25" customHeight="1">
      <c r="A215" s="21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54"/>
      <c r="X215" s="54"/>
      <c r="Y215" s="54"/>
      <c r="Z215" s="54"/>
      <c r="AA215" s="54"/>
      <c r="AB215" s="45"/>
    </row>
    <row r="216" spans="1:28" ht="14.25" customHeight="1">
      <c r="A216" s="21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54"/>
      <c r="X216" s="54"/>
      <c r="Y216" s="54"/>
      <c r="Z216" s="54"/>
      <c r="AA216" s="54"/>
      <c r="AB216" s="45"/>
    </row>
    <row r="217" spans="1:28" ht="14.25" customHeight="1">
      <c r="A217" s="21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54"/>
      <c r="X217" s="54"/>
      <c r="Y217" s="54"/>
      <c r="Z217" s="54"/>
      <c r="AA217" s="54"/>
      <c r="AB217" s="45"/>
    </row>
    <row r="218" spans="1:28" ht="14.25" customHeight="1">
      <c r="A218" s="21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54"/>
      <c r="X218" s="54"/>
      <c r="Y218" s="54"/>
      <c r="Z218" s="54"/>
      <c r="AA218" s="54"/>
      <c r="AB218" s="45"/>
    </row>
    <row r="219" spans="1:28" ht="14.25" customHeight="1">
      <c r="A219" s="21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54"/>
      <c r="X219" s="54"/>
      <c r="Y219" s="54"/>
      <c r="Z219" s="54"/>
      <c r="AA219" s="54"/>
      <c r="AB219" s="45"/>
    </row>
    <row r="220" spans="1:28" ht="14.25" customHeight="1">
      <c r="A220" s="21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54"/>
      <c r="X220" s="54"/>
      <c r="Y220" s="54"/>
      <c r="Z220" s="54"/>
      <c r="AA220" s="54"/>
      <c r="AB220" s="45"/>
    </row>
    <row r="221" spans="1:28" ht="14.25" customHeight="1">
      <c r="A221" s="21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54"/>
      <c r="X221" s="54"/>
      <c r="Y221" s="54"/>
      <c r="Z221" s="54"/>
      <c r="AA221" s="54"/>
      <c r="AB221" s="45"/>
    </row>
    <row r="222" spans="1:28" ht="14.25" customHeight="1">
      <c r="A222" s="21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54"/>
      <c r="X222" s="54"/>
      <c r="Y222" s="54"/>
      <c r="Z222" s="54"/>
      <c r="AA222" s="54"/>
      <c r="AB222" s="45"/>
    </row>
    <row r="223" spans="1:28" ht="14.25" customHeight="1">
      <c r="A223" s="21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54"/>
      <c r="X223" s="54"/>
      <c r="Y223" s="54"/>
      <c r="Z223" s="54"/>
      <c r="AA223" s="54"/>
      <c r="AB223" s="45"/>
    </row>
    <row r="224" spans="1:28" ht="14.25" customHeight="1">
      <c r="A224" s="21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54"/>
      <c r="X224" s="54"/>
      <c r="Y224" s="54"/>
      <c r="Z224" s="54"/>
      <c r="AA224" s="54"/>
      <c r="AB224" s="45"/>
    </row>
    <row r="225" spans="1:28" ht="14.25" customHeight="1">
      <c r="A225" s="21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54"/>
      <c r="X225" s="54"/>
      <c r="Y225" s="54"/>
      <c r="Z225" s="54"/>
      <c r="AA225" s="54"/>
      <c r="AB225" s="45"/>
    </row>
    <row r="226" spans="1:28" ht="14.25" customHeight="1">
      <c r="A226" s="21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54"/>
      <c r="X226" s="54"/>
      <c r="Y226" s="54"/>
      <c r="Z226" s="54"/>
      <c r="AA226" s="54"/>
      <c r="AB226" s="45"/>
    </row>
    <row r="227" spans="1:28" ht="14.25" customHeight="1">
      <c r="A227" s="21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54"/>
      <c r="X227" s="54"/>
      <c r="Y227" s="54"/>
      <c r="Z227" s="54"/>
      <c r="AA227" s="54"/>
      <c r="AB227" s="45"/>
    </row>
    <row r="228" spans="1:28" ht="14.25" customHeight="1">
      <c r="A228" s="21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54"/>
      <c r="X228" s="54"/>
      <c r="Y228" s="54"/>
      <c r="Z228" s="54"/>
      <c r="AA228" s="54"/>
      <c r="AB228" s="45"/>
    </row>
    <row r="229" spans="1:28" ht="14.25" customHeight="1">
      <c r="A229" s="21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54"/>
      <c r="X229" s="54"/>
      <c r="Y229" s="54"/>
      <c r="Z229" s="54"/>
      <c r="AA229" s="54"/>
      <c r="AB229" s="45"/>
    </row>
    <row r="230" spans="1:28" ht="14.25" customHeight="1">
      <c r="A230" s="21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54"/>
      <c r="X230" s="54"/>
      <c r="Y230" s="54"/>
      <c r="Z230" s="54"/>
      <c r="AA230" s="54"/>
      <c r="AB230" s="45"/>
    </row>
    <row r="231" spans="1:28" ht="14.25" customHeight="1">
      <c r="A231" s="21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54"/>
      <c r="X231" s="54"/>
      <c r="Y231" s="54"/>
      <c r="Z231" s="54"/>
      <c r="AA231" s="54"/>
      <c r="AB231" s="45"/>
    </row>
    <row r="232" spans="1:28" ht="14.25" customHeight="1">
      <c r="A232" s="21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54"/>
      <c r="X232" s="54"/>
      <c r="Y232" s="54"/>
      <c r="Z232" s="54"/>
      <c r="AA232" s="54"/>
      <c r="AB232" s="45"/>
    </row>
    <row r="233" spans="1:28" ht="14.25" customHeight="1">
      <c r="A233" s="21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54"/>
      <c r="X233" s="54"/>
      <c r="Y233" s="54"/>
      <c r="Z233" s="54"/>
      <c r="AA233" s="54"/>
      <c r="AB233" s="45"/>
    </row>
    <row r="234" spans="1:28" ht="14.25" customHeight="1">
      <c r="A234" s="21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54"/>
      <c r="X234" s="54"/>
      <c r="Y234" s="54"/>
      <c r="Z234" s="54"/>
      <c r="AA234" s="54"/>
      <c r="AB234" s="45"/>
    </row>
    <row r="235" spans="1:28" ht="14.25" customHeight="1">
      <c r="A235" s="21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54"/>
      <c r="X235" s="54"/>
      <c r="Y235" s="54"/>
      <c r="Z235" s="54"/>
      <c r="AA235" s="54"/>
      <c r="AB235" s="45"/>
    </row>
    <row r="236" spans="1:28" ht="14.25" customHeight="1">
      <c r="A236" s="21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54"/>
      <c r="X236" s="54"/>
      <c r="Y236" s="54"/>
      <c r="Z236" s="54"/>
      <c r="AA236" s="54"/>
      <c r="AB236" s="45"/>
    </row>
    <row r="237" spans="1:28" ht="14.25" customHeight="1">
      <c r="A237" s="21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54"/>
      <c r="X237" s="54"/>
      <c r="Y237" s="54"/>
      <c r="Z237" s="54"/>
      <c r="AA237" s="54"/>
      <c r="AB237" s="45"/>
    </row>
    <row r="238" spans="1:28" ht="14.25" customHeight="1">
      <c r="A238" s="21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54"/>
      <c r="X238" s="54"/>
      <c r="Y238" s="54"/>
      <c r="Z238" s="54"/>
      <c r="AA238" s="54"/>
      <c r="AB238" s="45"/>
    </row>
    <row r="239" spans="1:28" ht="14.25" customHeight="1">
      <c r="A239" s="21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54"/>
      <c r="X239" s="54"/>
      <c r="Y239" s="54"/>
      <c r="Z239" s="54"/>
      <c r="AA239" s="54"/>
      <c r="AB239" s="45"/>
    </row>
    <row r="240" spans="1:28" ht="14.25" customHeight="1">
      <c r="A240" s="21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54"/>
      <c r="X240" s="54"/>
      <c r="Y240" s="54"/>
      <c r="Z240" s="54"/>
      <c r="AA240" s="54"/>
      <c r="AB240" s="45"/>
    </row>
    <row r="241" spans="1:28" ht="14.25" customHeight="1">
      <c r="A241" s="21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54"/>
      <c r="X241" s="54"/>
      <c r="Y241" s="54"/>
      <c r="Z241" s="54"/>
      <c r="AA241" s="54"/>
      <c r="AB241" s="45"/>
    </row>
    <row r="242" spans="1:28" ht="14.25" customHeight="1">
      <c r="A242" s="21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54"/>
      <c r="X242" s="54"/>
      <c r="Y242" s="54"/>
      <c r="Z242" s="54"/>
      <c r="AA242" s="54"/>
      <c r="AB242" s="45"/>
    </row>
    <row r="243" spans="1:28" ht="14.25" customHeight="1">
      <c r="A243" s="21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54"/>
      <c r="X243" s="54"/>
      <c r="Y243" s="54"/>
      <c r="Z243" s="54"/>
      <c r="AA243" s="54"/>
      <c r="AB243" s="45"/>
    </row>
    <row r="244" spans="1:28" ht="14.25" customHeight="1">
      <c r="A244" s="21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54"/>
      <c r="X244" s="54"/>
      <c r="Y244" s="54"/>
      <c r="Z244" s="54"/>
      <c r="AA244" s="54"/>
      <c r="AB244" s="45"/>
    </row>
    <row r="245" spans="1:28" ht="14.25" customHeight="1">
      <c r="A245" s="21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54"/>
      <c r="X245" s="54"/>
      <c r="Y245" s="54"/>
      <c r="Z245" s="54"/>
      <c r="AA245" s="54"/>
      <c r="AB245" s="45"/>
    </row>
    <row r="246" spans="1:28" ht="14.25" customHeight="1">
      <c r="A246" s="21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54"/>
      <c r="X246" s="54"/>
      <c r="Y246" s="54"/>
      <c r="Z246" s="54"/>
      <c r="AA246" s="54"/>
      <c r="AB246" s="45"/>
    </row>
    <row r="247" spans="1:28" ht="14.25" customHeight="1">
      <c r="A247" s="21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54"/>
      <c r="X247" s="54"/>
      <c r="Y247" s="54"/>
      <c r="Z247" s="54"/>
      <c r="AA247" s="54"/>
      <c r="AB247" s="45"/>
    </row>
    <row r="248" spans="1:28" ht="14.25" customHeight="1">
      <c r="A248" s="21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54"/>
      <c r="X248" s="54"/>
      <c r="Y248" s="54"/>
      <c r="Z248" s="54"/>
      <c r="AA248" s="54"/>
      <c r="AB248" s="45"/>
    </row>
    <row r="249" spans="1:28" ht="14.25" customHeight="1">
      <c r="A249" s="21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54"/>
      <c r="X249" s="54"/>
      <c r="Y249" s="54"/>
      <c r="Z249" s="54"/>
      <c r="AA249" s="54"/>
      <c r="AB249" s="45"/>
    </row>
    <row r="250" spans="1:28" ht="14.25" customHeight="1">
      <c r="A250" s="21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54"/>
      <c r="X250" s="54"/>
      <c r="Y250" s="54"/>
      <c r="Z250" s="54"/>
      <c r="AA250" s="54"/>
      <c r="AB250" s="45"/>
    </row>
    <row r="251" spans="1:28" ht="14.25" customHeight="1">
      <c r="A251" s="21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54"/>
      <c r="X251" s="54"/>
      <c r="Y251" s="54"/>
      <c r="Z251" s="54"/>
      <c r="AA251" s="54"/>
      <c r="AB251" s="45"/>
    </row>
    <row r="252" spans="1:28" ht="14.25" customHeight="1">
      <c r="A252" s="21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54"/>
      <c r="X252" s="54"/>
      <c r="Y252" s="54"/>
      <c r="Z252" s="54"/>
      <c r="AA252" s="54"/>
      <c r="AB252" s="45"/>
    </row>
    <row r="253" spans="1:28" ht="14.25" customHeight="1">
      <c r="A253" s="21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54"/>
      <c r="X253" s="54"/>
      <c r="Y253" s="54"/>
      <c r="Z253" s="54"/>
      <c r="AA253" s="54"/>
      <c r="AB253" s="45"/>
    </row>
    <row r="254" spans="1:28" ht="14.25" customHeight="1">
      <c r="A254" s="21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54"/>
      <c r="X254" s="54"/>
      <c r="Y254" s="54"/>
      <c r="Z254" s="54"/>
      <c r="AA254" s="54"/>
      <c r="AB254" s="45"/>
    </row>
    <row r="255" spans="1:28" ht="14.25" customHeight="1">
      <c r="A255" s="21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54"/>
      <c r="X255" s="54"/>
      <c r="Y255" s="54"/>
      <c r="Z255" s="54"/>
      <c r="AA255" s="54"/>
      <c r="AB255" s="45"/>
    </row>
    <row r="256" spans="1:28" ht="14.25" customHeight="1">
      <c r="A256" s="21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54"/>
      <c r="X256" s="54"/>
      <c r="Y256" s="54"/>
      <c r="Z256" s="54"/>
      <c r="AA256" s="54"/>
      <c r="AB256" s="45"/>
    </row>
    <row r="257" spans="1:28" ht="14.25" customHeight="1">
      <c r="A257" s="21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54"/>
      <c r="X257" s="54"/>
      <c r="Y257" s="54"/>
      <c r="Z257" s="54"/>
      <c r="AA257" s="54"/>
      <c r="AB257" s="45"/>
    </row>
    <row r="258" spans="1:28" ht="14.25" customHeight="1">
      <c r="A258" s="21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54"/>
      <c r="X258" s="54"/>
      <c r="Y258" s="54"/>
      <c r="Z258" s="54"/>
      <c r="AA258" s="54"/>
      <c r="AB258" s="45"/>
    </row>
    <row r="259" spans="1:28" ht="14.25" customHeight="1">
      <c r="A259" s="21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54"/>
      <c r="X259" s="54"/>
      <c r="Y259" s="54"/>
      <c r="Z259" s="54"/>
      <c r="AA259" s="54"/>
      <c r="AB259" s="45"/>
    </row>
    <row r="260" spans="1:28" ht="14.25" customHeight="1">
      <c r="A260" s="21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54"/>
      <c r="X260" s="54"/>
      <c r="Y260" s="54"/>
      <c r="Z260" s="54"/>
      <c r="AA260" s="54"/>
      <c r="AB260" s="45"/>
    </row>
    <row r="261" spans="1:28" ht="14.25" customHeight="1">
      <c r="A261" s="21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54"/>
      <c r="X261" s="54"/>
      <c r="Y261" s="54"/>
      <c r="Z261" s="54"/>
      <c r="AA261" s="54"/>
      <c r="AB261" s="45"/>
    </row>
    <row r="262" spans="1:28" ht="14.25" customHeight="1">
      <c r="A262" s="21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54"/>
      <c r="X262" s="54"/>
      <c r="Y262" s="54"/>
      <c r="Z262" s="54"/>
      <c r="AA262" s="54"/>
      <c r="AB262" s="45"/>
    </row>
    <row r="263" spans="1:28" ht="14.25" customHeight="1">
      <c r="A263" s="21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54"/>
      <c r="X263" s="54"/>
      <c r="Y263" s="54"/>
      <c r="Z263" s="54"/>
      <c r="AA263" s="54"/>
      <c r="AB263" s="45"/>
    </row>
    <row r="264" spans="1:28" ht="14.25" customHeight="1">
      <c r="A264" s="21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54"/>
      <c r="X264" s="54"/>
      <c r="Y264" s="54"/>
      <c r="Z264" s="54"/>
      <c r="AA264" s="54"/>
      <c r="AB264" s="45"/>
    </row>
    <row r="265" spans="1:28" ht="14.25" customHeight="1">
      <c r="A265" s="21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54"/>
      <c r="X265" s="54"/>
      <c r="Y265" s="54"/>
      <c r="Z265" s="54"/>
      <c r="AA265" s="54"/>
      <c r="AB265" s="45"/>
    </row>
    <row r="266" spans="1:28" ht="14.25" customHeight="1">
      <c r="A266" s="21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54"/>
      <c r="X266" s="54"/>
      <c r="Y266" s="54"/>
      <c r="Z266" s="54"/>
      <c r="AA266" s="54"/>
      <c r="AB266" s="45"/>
    </row>
    <row r="267" spans="1:28" ht="14.25" customHeight="1">
      <c r="A267" s="21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54"/>
      <c r="X267" s="54"/>
      <c r="Y267" s="54"/>
      <c r="Z267" s="54"/>
      <c r="AA267" s="54"/>
      <c r="AB267" s="45"/>
    </row>
    <row r="268" spans="1:28" ht="14.25" customHeight="1">
      <c r="A268" s="21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54"/>
      <c r="X268" s="54"/>
      <c r="Y268" s="54"/>
      <c r="Z268" s="54"/>
      <c r="AA268" s="54"/>
      <c r="AB268" s="45"/>
    </row>
    <row r="269" spans="1:28" ht="14.25" customHeight="1">
      <c r="A269" s="21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54"/>
      <c r="X269" s="54"/>
      <c r="Y269" s="54"/>
      <c r="Z269" s="54"/>
      <c r="AA269" s="54"/>
      <c r="AB269" s="45"/>
    </row>
    <row r="270" spans="1:28" ht="14.25" customHeight="1">
      <c r="A270" s="21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54"/>
      <c r="X270" s="54"/>
      <c r="Y270" s="54"/>
      <c r="Z270" s="54"/>
      <c r="AA270" s="54"/>
      <c r="AB270" s="45"/>
    </row>
    <row r="271" spans="1:28" ht="14.25" customHeight="1">
      <c r="A271" s="21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54"/>
      <c r="X271" s="54"/>
      <c r="Y271" s="54"/>
      <c r="Z271" s="54"/>
      <c r="AA271" s="54"/>
      <c r="AB271" s="45"/>
    </row>
    <row r="272" spans="1:28" ht="14.25" customHeight="1">
      <c r="A272" s="21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54"/>
      <c r="X272" s="54"/>
      <c r="Y272" s="54"/>
      <c r="Z272" s="54"/>
      <c r="AA272" s="54"/>
      <c r="AB272" s="45"/>
    </row>
    <row r="273" spans="1:28" ht="14.25" customHeight="1">
      <c r="A273" s="21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54"/>
      <c r="X273" s="54"/>
      <c r="Y273" s="54"/>
      <c r="Z273" s="54"/>
      <c r="AA273" s="54"/>
      <c r="AB273" s="45"/>
    </row>
    <row r="274" spans="1:28" ht="14.25" customHeight="1">
      <c r="A274" s="21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54"/>
      <c r="X274" s="54"/>
      <c r="Y274" s="54"/>
      <c r="Z274" s="54"/>
      <c r="AA274" s="54"/>
      <c r="AB274" s="45"/>
    </row>
    <row r="275" spans="1:28" ht="14.25" customHeight="1">
      <c r="A275" s="21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54"/>
      <c r="X275" s="54"/>
      <c r="Y275" s="54"/>
      <c r="Z275" s="54"/>
      <c r="AA275" s="54"/>
      <c r="AB275" s="45"/>
    </row>
    <row r="276" spans="1:28" ht="14.25" customHeight="1">
      <c r="A276" s="21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54"/>
      <c r="X276" s="54"/>
      <c r="Y276" s="54"/>
      <c r="Z276" s="54"/>
      <c r="AA276" s="54"/>
      <c r="AB276" s="45"/>
    </row>
    <row r="277" spans="1:28" ht="14.25" customHeight="1">
      <c r="A277" s="21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54"/>
      <c r="X277" s="54"/>
      <c r="Y277" s="54"/>
      <c r="Z277" s="54"/>
      <c r="AA277" s="54"/>
      <c r="AB277" s="45"/>
    </row>
    <row r="278" spans="1:28" ht="14.25" customHeight="1">
      <c r="A278" s="21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54"/>
      <c r="X278" s="54"/>
      <c r="Y278" s="54"/>
      <c r="Z278" s="54"/>
      <c r="AA278" s="54"/>
      <c r="AB278" s="45"/>
    </row>
    <row r="279" spans="1:28" ht="14.25" customHeight="1">
      <c r="A279" s="21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54"/>
      <c r="X279" s="54"/>
      <c r="Y279" s="54"/>
      <c r="Z279" s="54"/>
      <c r="AA279" s="54"/>
      <c r="AB279" s="45"/>
    </row>
    <row r="280" spans="1:28" ht="14.25" customHeight="1">
      <c r="A280" s="21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54"/>
      <c r="X280" s="54"/>
      <c r="Y280" s="54"/>
      <c r="Z280" s="54"/>
      <c r="AA280" s="54"/>
      <c r="AB280" s="45"/>
    </row>
    <row r="281" spans="1:28" ht="14.25" customHeight="1">
      <c r="A281" s="21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54"/>
      <c r="X281" s="54"/>
      <c r="Y281" s="54"/>
      <c r="Z281" s="54"/>
      <c r="AA281" s="54"/>
      <c r="AB281" s="45"/>
    </row>
    <row r="282" spans="1:28" ht="14.25" customHeight="1">
      <c r="A282" s="21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54"/>
      <c r="X282" s="54"/>
      <c r="Y282" s="54"/>
      <c r="Z282" s="54"/>
      <c r="AA282" s="54"/>
      <c r="AB282" s="45"/>
    </row>
    <row r="283" spans="1:28" ht="14.25" customHeight="1">
      <c r="A283" s="21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54"/>
      <c r="X283" s="54"/>
      <c r="Y283" s="54"/>
      <c r="Z283" s="54"/>
      <c r="AA283" s="54"/>
      <c r="AB283" s="45"/>
    </row>
    <row r="284" spans="1:28" ht="14.25" customHeight="1">
      <c r="A284" s="21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54"/>
      <c r="X284" s="54"/>
      <c r="Y284" s="54"/>
      <c r="Z284" s="54"/>
      <c r="AA284" s="54"/>
      <c r="AB284" s="45"/>
    </row>
    <row r="285" spans="1:28" ht="14.25" customHeight="1">
      <c r="A285" s="21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54"/>
      <c r="X285" s="54"/>
      <c r="Y285" s="54"/>
      <c r="Z285" s="54"/>
      <c r="AA285" s="54"/>
      <c r="AB285" s="45"/>
    </row>
    <row r="286" spans="1:28" ht="14.25" customHeight="1">
      <c r="A286" s="21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54"/>
      <c r="X286" s="54"/>
      <c r="Y286" s="54"/>
      <c r="Z286" s="54"/>
      <c r="AA286" s="54"/>
      <c r="AB286" s="45"/>
    </row>
    <row r="287" spans="1:28" ht="14.25" customHeight="1">
      <c r="A287" s="21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54"/>
      <c r="X287" s="54"/>
      <c r="Y287" s="54"/>
      <c r="Z287" s="54"/>
      <c r="AA287" s="54"/>
      <c r="AB287" s="45"/>
    </row>
    <row r="288" spans="1:28" ht="14.25" customHeight="1">
      <c r="A288" s="21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54"/>
      <c r="X288" s="54"/>
      <c r="Y288" s="54"/>
      <c r="Z288" s="54"/>
      <c r="AA288" s="54"/>
      <c r="AB288" s="45"/>
    </row>
    <row r="289" spans="1:28" ht="14.25" customHeight="1">
      <c r="A289" s="21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54"/>
      <c r="X289" s="54"/>
      <c r="Y289" s="54"/>
      <c r="Z289" s="54"/>
      <c r="AA289" s="54"/>
      <c r="AB289" s="45"/>
    </row>
    <row r="290" spans="1:28" ht="14.25" customHeight="1">
      <c r="A290" s="21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54"/>
      <c r="X290" s="54"/>
      <c r="Y290" s="54"/>
      <c r="Z290" s="54"/>
      <c r="AA290" s="54"/>
      <c r="AB290" s="45"/>
    </row>
    <row r="291" spans="1:28" ht="14.25" customHeight="1">
      <c r="A291" s="21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54"/>
      <c r="X291" s="54"/>
      <c r="Y291" s="54"/>
      <c r="Z291" s="54"/>
      <c r="AA291" s="54"/>
      <c r="AB291" s="45"/>
    </row>
    <row r="292" spans="1:28" ht="14.25" customHeight="1">
      <c r="A292" s="21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54"/>
      <c r="X292" s="54"/>
      <c r="Y292" s="54"/>
      <c r="Z292" s="54"/>
      <c r="AA292" s="54"/>
      <c r="AB292" s="45"/>
    </row>
    <row r="293" spans="1:28" ht="14.25" customHeight="1">
      <c r="A293" s="21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54"/>
      <c r="X293" s="54"/>
      <c r="Y293" s="54"/>
      <c r="Z293" s="54"/>
      <c r="AA293" s="54"/>
      <c r="AB293" s="45"/>
    </row>
    <row r="294" spans="1:28" ht="14.25" customHeight="1">
      <c r="A294" s="21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54"/>
      <c r="X294" s="54"/>
      <c r="Y294" s="54"/>
      <c r="Z294" s="54"/>
      <c r="AA294" s="54"/>
      <c r="AB294" s="45"/>
    </row>
    <row r="295" spans="1:28" ht="14.25" customHeight="1">
      <c r="A295" s="21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54"/>
      <c r="X295" s="54"/>
      <c r="Y295" s="54"/>
      <c r="Z295" s="54"/>
      <c r="AA295" s="54"/>
      <c r="AB295" s="45"/>
    </row>
    <row r="296" spans="1:28" ht="14.25" customHeight="1">
      <c r="A296" s="21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54"/>
      <c r="X296" s="54"/>
      <c r="Y296" s="54"/>
      <c r="Z296" s="54"/>
      <c r="AA296" s="54"/>
      <c r="AB296" s="45"/>
    </row>
    <row r="297" spans="1:28" ht="14.25" customHeight="1">
      <c r="A297" s="21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54"/>
      <c r="X297" s="54"/>
      <c r="Y297" s="54"/>
      <c r="Z297" s="54"/>
      <c r="AA297" s="54"/>
      <c r="AB297" s="45"/>
    </row>
    <row r="298" spans="1:28" ht="14.25" customHeight="1">
      <c r="A298" s="21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54"/>
      <c r="X298" s="54"/>
      <c r="Y298" s="54"/>
      <c r="Z298" s="54"/>
      <c r="AA298" s="54"/>
      <c r="AB298" s="45"/>
    </row>
    <row r="299" spans="1:28" ht="14.25" customHeight="1">
      <c r="A299" s="21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54"/>
      <c r="X299" s="54"/>
      <c r="Y299" s="54"/>
      <c r="Z299" s="54"/>
      <c r="AA299" s="54"/>
      <c r="AB299" s="45"/>
    </row>
    <row r="300" spans="1:28" ht="14.25" customHeight="1">
      <c r="A300" s="21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54"/>
      <c r="X300" s="54"/>
      <c r="Y300" s="54"/>
      <c r="Z300" s="54"/>
      <c r="AA300" s="54"/>
      <c r="AB300" s="45"/>
    </row>
    <row r="301" spans="1:28" ht="14.25" customHeight="1">
      <c r="A301" s="21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54"/>
      <c r="X301" s="54"/>
      <c r="Y301" s="54"/>
      <c r="Z301" s="54"/>
      <c r="AA301" s="54"/>
      <c r="AB301" s="45"/>
    </row>
    <row r="302" spans="1:28" ht="14.25" customHeight="1">
      <c r="A302" s="21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54"/>
      <c r="X302" s="54"/>
      <c r="Y302" s="54"/>
      <c r="Z302" s="54"/>
      <c r="AA302" s="54"/>
      <c r="AB302" s="45"/>
    </row>
    <row r="303" spans="1:28" ht="14.25" customHeight="1">
      <c r="A303" s="21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54"/>
      <c r="X303" s="54"/>
      <c r="Y303" s="54"/>
      <c r="Z303" s="54"/>
      <c r="AA303" s="54"/>
      <c r="AB303" s="45"/>
    </row>
    <row r="304" spans="1:28" ht="14.25" customHeight="1">
      <c r="A304" s="21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54"/>
      <c r="X304" s="54"/>
      <c r="Y304" s="54"/>
      <c r="Z304" s="54"/>
      <c r="AA304" s="54"/>
      <c r="AB304" s="45"/>
    </row>
    <row r="305" spans="1:28" ht="14.25" customHeight="1">
      <c r="A305" s="21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54"/>
      <c r="X305" s="54"/>
      <c r="Y305" s="54"/>
      <c r="Z305" s="54"/>
      <c r="AA305" s="54"/>
      <c r="AB305" s="45"/>
    </row>
    <row r="306" spans="1:28" ht="14.25" customHeight="1">
      <c r="A306" s="21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54"/>
      <c r="X306" s="54"/>
      <c r="Y306" s="54"/>
      <c r="Z306" s="54"/>
      <c r="AA306" s="54"/>
      <c r="AB306" s="45"/>
    </row>
    <row r="307" spans="1:28" ht="14.25" customHeight="1">
      <c r="A307" s="21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54"/>
      <c r="X307" s="54"/>
      <c r="Y307" s="54"/>
      <c r="Z307" s="54"/>
      <c r="AA307" s="54"/>
      <c r="AB307" s="45"/>
    </row>
    <row r="308" spans="1:28" ht="14.25" customHeight="1">
      <c r="A308" s="21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54"/>
      <c r="X308" s="54"/>
      <c r="Y308" s="54"/>
      <c r="Z308" s="54"/>
      <c r="AA308" s="54"/>
      <c r="AB308" s="45"/>
    </row>
    <row r="309" spans="1:28" ht="14.25" customHeight="1">
      <c r="A309" s="21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54"/>
      <c r="X309" s="54"/>
      <c r="Y309" s="54"/>
      <c r="Z309" s="54"/>
      <c r="AA309" s="54"/>
      <c r="AB309" s="45"/>
    </row>
    <row r="310" spans="1:28" ht="14.25" customHeight="1">
      <c r="A310" s="21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54"/>
      <c r="X310" s="54"/>
      <c r="Y310" s="54"/>
      <c r="Z310" s="54"/>
      <c r="AA310" s="54"/>
      <c r="AB310" s="45"/>
    </row>
    <row r="311" spans="1:28" ht="14.25" customHeight="1">
      <c r="A311" s="21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54"/>
      <c r="X311" s="54"/>
      <c r="Y311" s="54"/>
      <c r="Z311" s="54"/>
      <c r="AA311" s="54"/>
      <c r="AB311" s="45"/>
    </row>
    <row r="312" spans="1:28" ht="14.25" customHeight="1">
      <c r="A312" s="21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54"/>
      <c r="X312" s="54"/>
      <c r="Y312" s="54"/>
      <c r="Z312" s="54"/>
      <c r="AA312" s="54"/>
      <c r="AB312" s="45"/>
    </row>
    <row r="313" spans="1:28" ht="14.25" customHeight="1">
      <c r="A313" s="21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54"/>
      <c r="X313" s="54"/>
      <c r="Y313" s="54"/>
      <c r="Z313" s="54"/>
      <c r="AA313" s="54"/>
      <c r="AB313" s="45"/>
    </row>
    <row r="314" spans="1:28" ht="14.25" customHeight="1">
      <c r="A314" s="21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54"/>
      <c r="X314" s="54"/>
      <c r="Y314" s="54"/>
      <c r="Z314" s="54"/>
      <c r="AA314" s="54"/>
      <c r="AB314" s="45"/>
    </row>
    <row r="315" spans="1:28" ht="14.25" customHeight="1">
      <c r="A315" s="21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54"/>
      <c r="X315" s="54"/>
      <c r="Y315" s="54"/>
      <c r="Z315" s="54"/>
      <c r="AA315" s="54"/>
      <c r="AB315" s="45"/>
    </row>
    <row r="316" spans="1:28" ht="14.25" customHeight="1">
      <c r="A316" s="21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54"/>
      <c r="X316" s="54"/>
      <c r="Y316" s="54"/>
      <c r="Z316" s="54"/>
      <c r="AA316" s="54"/>
      <c r="AB316" s="45"/>
    </row>
    <row r="317" spans="1:28" ht="14.25" customHeight="1">
      <c r="A317" s="21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54"/>
      <c r="X317" s="54"/>
      <c r="Y317" s="54"/>
      <c r="Z317" s="54"/>
      <c r="AA317" s="54"/>
      <c r="AB317" s="45"/>
    </row>
    <row r="318" spans="1:28" ht="14.25" customHeight="1">
      <c r="A318" s="21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54"/>
      <c r="X318" s="54"/>
      <c r="Y318" s="54"/>
      <c r="Z318" s="54"/>
      <c r="AA318" s="54"/>
      <c r="AB318" s="45"/>
    </row>
    <row r="319" spans="1:28" ht="14.25" customHeight="1">
      <c r="A319" s="21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54"/>
      <c r="X319" s="54"/>
      <c r="Y319" s="54"/>
      <c r="Z319" s="54"/>
      <c r="AA319" s="54"/>
      <c r="AB319" s="45"/>
    </row>
    <row r="320" spans="1:28" ht="14.25" customHeight="1">
      <c r="A320" s="21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54"/>
      <c r="X320" s="54"/>
      <c r="Y320" s="54"/>
      <c r="Z320" s="54"/>
      <c r="AA320" s="54"/>
      <c r="AB320" s="45"/>
    </row>
    <row r="321" spans="1:28" ht="14.25" customHeight="1">
      <c r="A321" s="21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54"/>
      <c r="X321" s="54"/>
      <c r="Y321" s="54"/>
      <c r="Z321" s="54"/>
      <c r="AA321" s="54"/>
      <c r="AB321" s="45"/>
    </row>
    <row r="322" spans="1:28" ht="14.25" customHeight="1">
      <c r="A322" s="21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54"/>
      <c r="X322" s="54"/>
      <c r="Y322" s="54"/>
      <c r="Z322" s="54"/>
      <c r="AA322" s="54"/>
      <c r="AB322" s="45"/>
    </row>
    <row r="323" spans="1:28" ht="14.25" customHeight="1">
      <c r="A323" s="21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54"/>
      <c r="X323" s="54"/>
      <c r="Y323" s="54"/>
      <c r="Z323" s="54"/>
      <c r="AA323" s="54"/>
      <c r="AB323" s="45"/>
    </row>
    <row r="324" spans="1:28" ht="14.25" customHeight="1">
      <c r="A324" s="21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54"/>
      <c r="X324" s="54"/>
      <c r="Y324" s="54"/>
      <c r="Z324" s="54"/>
      <c r="AA324" s="54"/>
      <c r="AB324" s="45"/>
    </row>
    <row r="325" spans="1:28" ht="14.25" customHeight="1">
      <c r="A325" s="21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54"/>
      <c r="X325" s="54"/>
      <c r="Y325" s="54"/>
      <c r="Z325" s="54"/>
      <c r="AA325" s="54"/>
      <c r="AB325" s="45"/>
    </row>
    <row r="326" spans="1:28" ht="14.25" customHeight="1">
      <c r="A326" s="21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54"/>
      <c r="X326" s="54"/>
      <c r="Y326" s="54"/>
      <c r="Z326" s="54"/>
      <c r="AA326" s="54"/>
      <c r="AB326" s="45"/>
    </row>
    <row r="327" spans="1:28" ht="14.25" customHeight="1">
      <c r="A327" s="21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54"/>
      <c r="X327" s="54"/>
      <c r="Y327" s="54"/>
      <c r="Z327" s="54"/>
      <c r="AA327" s="54"/>
      <c r="AB327" s="45"/>
    </row>
    <row r="328" spans="1:28" ht="14.25" customHeight="1">
      <c r="A328" s="21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54"/>
      <c r="X328" s="54"/>
      <c r="Y328" s="54"/>
      <c r="Z328" s="54"/>
      <c r="AA328" s="54"/>
      <c r="AB328" s="45"/>
    </row>
    <row r="329" spans="1:28" ht="14.25" customHeight="1">
      <c r="A329" s="21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54"/>
      <c r="X329" s="54"/>
      <c r="Y329" s="54"/>
      <c r="Z329" s="54"/>
      <c r="AA329" s="54"/>
      <c r="AB329" s="45"/>
    </row>
    <row r="330" spans="1:28" ht="14.25" customHeight="1">
      <c r="A330" s="21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54"/>
      <c r="X330" s="54"/>
      <c r="Y330" s="54"/>
      <c r="Z330" s="54"/>
      <c r="AA330" s="54"/>
      <c r="AB330" s="45"/>
    </row>
    <row r="331" spans="1:28" ht="14.25" customHeight="1">
      <c r="A331" s="21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54"/>
      <c r="X331" s="54"/>
      <c r="Y331" s="54"/>
      <c r="Z331" s="54"/>
      <c r="AA331" s="54"/>
      <c r="AB331" s="45"/>
    </row>
    <row r="332" spans="1:28" ht="14.25" customHeight="1">
      <c r="A332" s="21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54"/>
      <c r="X332" s="54"/>
      <c r="Y332" s="54"/>
      <c r="Z332" s="54"/>
      <c r="AA332" s="54"/>
      <c r="AB332" s="45"/>
    </row>
    <row r="333" spans="1:28" ht="14.25" customHeight="1">
      <c r="A333" s="21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54"/>
      <c r="X333" s="54"/>
      <c r="Y333" s="54"/>
      <c r="Z333" s="54"/>
      <c r="AA333" s="54"/>
      <c r="AB333" s="45"/>
    </row>
    <row r="334" spans="1:28" ht="14.25" customHeight="1">
      <c r="A334" s="21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54"/>
      <c r="X334" s="54"/>
      <c r="Y334" s="54"/>
      <c r="Z334" s="54"/>
      <c r="AA334" s="54"/>
      <c r="AB334" s="45"/>
    </row>
    <row r="335" spans="1:28" ht="14.25" customHeight="1">
      <c r="A335" s="21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54"/>
      <c r="X335" s="54"/>
      <c r="Y335" s="54"/>
      <c r="Z335" s="54"/>
      <c r="AA335" s="54"/>
      <c r="AB335" s="45"/>
    </row>
    <row r="336" spans="1:28" ht="14.25" customHeight="1">
      <c r="A336" s="21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54"/>
      <c r="X336" s="54"/>
      <c r="Y336" s="54"/>
      <c r="Z336" s="54"/>
      <c r="AA336" s="54"/>
      <c r="AB336" s="45"/>
    </row>
    <row r="337" spans="1:28" ht="14.25" customHeight="1">
      <c r="A337" s="21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54"/>
      <c r="X337" s="54"/>
      <c r="Y337" s="54"/>
      <c r="Z337" s="54"/>
      <c r="AA337" s="54"/>
      <c r="AB337" s="45"/>
    </row>
    <row r="338" spans="1:28" ht="14.25" customHeight="1">
      <c r="A338" s="21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54"/>
      <c r="X338" s="54"/>
      <c r="Y338" s="54"/>
      <c r="Z338" s="54"/>
      <c r="AA338" s="54"/>
      <c r="AB338" s="45"/>
    </row>
    <row r="339" spans="1:28" ht="14.25" customHeight="1">
      <c r="A339" s="21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54"/>
      <c r="X339" s="54"/>
      <c r="Y339" s="54"/>
      <c r="Z339" s="54"/>
      <c r="AA339" s="54"/>
      <c r="AB339" s="45"/>
    </row>
    <row r="340" spans="1:28" ht="14.25" customHeight="1">
      <c r="A340" s="21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54"/>
      <c r="X340" s="54"/>
      <c r="Y340" s="54"/>
      <c r="Z340" s="54"/>
      <c r="AA340" s="54"/>
      <c r="AB340" s="45"/>
    </row>
    <row r="341" spans="1:28" ht="14.25" customHeight="1">
      <c r="A341" s="21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54"/>
      <c r="X341" s="54"/>
      <c r="Y341" s="54"/>
      <c r="Z341" s="54"/>
      <c r="AA341" s="54"/>
      <c r="AB341" s="45"/>
    </row>
    <row r="342" spans="1:28" ht="14.25" customHeight="1">
      <c r="A342" s="21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54"/>
      <c r="X342" s="54"/>
      <c r="Y342" s="54"/>
      <c r="Z342" s="54"/>
      <c r="AA342" s="54"/>
      <c r="AB342" s="45"/>
    </row>
    <row r="343" spans="1:28" ht="14.25" customHeight="1">
      <c r="A343" s="21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54"/>
      <c r="X343" s="54"/>
      <c r="Y343" s="54"/>
      <c r="Z343" s="54"/>
      <c r="AA343" s="54"/>
      <c r="AB343" s="45"/>
    </row>
    <row r="344" spans="1:28" ht="14.25" customHeight="1">
      <c r="A344" s="21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54"/>
      <c r="X344" s="54"/>
      <c r="Y344" s="54"/>
      <c r="Z344" s="54"/>
      <c r="AA344" s="54"/>
      <c r="AB344" s="45"/>
    </row>
    <row r="345" spans="1:28" ht="14.25" customHeight="1">
      <c r="A345" s="21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54"/>
      <c r="X345" s="54"/>
      <c r="Y345" s="54"/>
      <c r="Z345" s="54"/>
      <c r="AA345" s="54"/>
      <c r="AB345" s="45"/>
    </row>
    <row r="346" spans="1:28" ht="14.25" customHeight="1">
      <c r="A346" s="21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54"/>
      <c r="X346" s="54"/>
      <c r="Y346" s="54"/>
      <c r="Z346" s="54"/>
      <c r="AA346" s="54"/>
      <c r="AB346" s="45"/>
    </row>
    <row r="347" spans="1:28" ht="14.25" customHeight="1">
      <c r="A347" s="21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54"/>
      <c r="X347" s="54"/>
      <c r="Y347" s="54"/>
      <c r="Z347" s="54"/>
      <c r="AA347" s="54"/>
      <c r="AB347" s="45"/>
    </row>
    <row r="348" spans="1:28" ht="14.25" customHeight="1">
      <c r="A348" s="21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54"/>
      <c r="X348" s="54"/>
      <c r="Y348" s="54"/>
      <c r="Z348" s="54"/>
      <c r="AA348" s="54"/>
      <c r="AB348" s="45"/>
    </row>
    <row r="349" spans="1:28" ht="14.25" customHeight="1">
      <c r="A349" s="21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54"/>
      <c r="X349" s="54"/>
      <c r="Y349" s="54"/>
      <c r="Z349" s="54"/>
      <c r="AA349" s="54"/>
      <c r="AB349" s="45"/>
    </row>
    <row r="350" spans="1:28" ht="14.25" customHeight="1">
      <c r="A350" s="21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54"/>
      <c r="X350" s="54"/>
      <c r="Y350" s="54"/>
      <c r="Z350" s="54"/>
      <c r="AA350" s="54"/>
      <c r="AB350" s="45"/>
    </row>
    <row r="351" spans="1:28" ht="14.25" customHeight="1">
      <c r="A351" s="21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54"/>
      <c r="X351" s="54"/>
      <c r="Y351" s="54"/>
      <c r="Z351" s="54"/>
      <c r="AA351" s="54"/>
      <c r="AB351" s="45"/>
    </row>
    <row r="352" spans="1:28" ht="14.25" customHeight="1">
      <c r="A352" s="21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54"/>
      <c r="X352" s="54"/>
      <c r="Y352" s="54"/>
      <c r="Z352" s="54"/>
      <c r="AA352" s="54"/>
      <c r="AB352" s="45"/>
    </row>
    <row r="353" spans="1:28" ht="14.25" customHeight="1">
      <c r="A353" s="21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54"/>
      <c r="X353" s="54"/>
      <c r="Y353" s="54"/>
      <c r="Z353" s="54"/>
      <c r="AA353" s="54"/>
      <c r="AB353" s="45"/>
    </row>
    <row r="354" spans="1:28" ht="14.25" customHeight="1">
      <c r="A354" s="21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54"/>
      <c r="X354" s="54"/>
      <c r="Y354" s="54"/>
      <c r="Z354" s="54"/>
      <c r="AA354" s="54"/>
      <c r="AB354" s="45"/>
    </row>
    <row r="355" spans="1:28" ht="14.25" customHeight="1">
      <c r="A355" s="21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54"/>
      <c r="X355" s="54"/>
      <c r="Y355" s="54"/>
      <c r="Z355" s="54"/>
      <c r="AA355" s="54"/>
      <c r="AB355" s="45"/>
    </row>
    <row r="356" spans="1:28" ht="14.25" customHeight="1">
      <c r="A356" s="21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54"/>
      <c r="X356" s="54"/>
      <c r="Y356" s="54"/>
      <c r="Z356" s="54"/>
      <c r="AA356" s="54"/>
      <c r="AB356" s="45"/>
    </row>
    <row r="357" spans="1:28" ht="14.25" customHeight="1">
      <c r="A357" s="21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54"/>
      <c r="X357" s="54"/>
      <c r="Y357" s="54"/>
      <c r="Z357" s="54"/>
      <c r="AA357" s="54"/>
      <c r="AB357" s="45"/>
    </row>
    <row r="358" spans="1:28" ht="14.25" customHeight="1">
      <c r="A358" s="21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54"/>
      <c r="X358" s="54"/>
      <c r="Y358" s="54"/>
      <c r="Z358" s="54"/>
      <c r="AA358" s="54"/>
      <c r="AB358" s="45"/>
    </row>
    <row r="359" spans="1:28" ht="14.25" customHeight="1">
      <c r="A359" s="21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54"/>
      <c r="X359" s="54"/>
      <c r="Y359" s="54"/>
      <c r="Z359" s="54"/>
      <c r="AA359" s="54"/>
      <c r="AB359" s="45"/>
    </row>
    <row r="360" spans="1:28" ht="14.25" customHeight="1">
      <c r="A360" s="21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54"/>
      <c r="X360" s="54"/>
      <c r="Y360" s="54"/>
      <c r="Z360" s="54"/>
      <c r="AA360" s="54"/>
      <c r="AB360" s="45"/>
    </row>
    <row r="361" spans="1:28" ht="14.25" customHeight="1">
      <c r="A361" s="21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54"/>
      <c r="X361" s="54"/>
      <c r="Y361" s="54"/>
      <c r="Z361" s="54"/>
      <c r="AA361" s="54"/>
      <c r="AB361" s="45"/>
    </row>
    <row r="362" spans="1:28" ht="14.25" customHeight="1">
      <c r="A362" s="21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54"/>
      <c r="X362" s="54"/>
      <c r="Y362" s="54"/>
      <c r="Z362" s="54"/>
      <c r="AA362" s="54"/>
      <c r="AB362" s="45"/>
    </row>
    <row r="363" spans="1:28" ht="14.25" customHeight="1">
      <c r="A363" s="21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54"/>
      <c r="X363" s="54"/>
      <c r="Y363" s="54"/>
      <c r="Z363" s="54"/>
      <c r="AA363" s="54"/>
      <c r="AB363" s="45"/>
    </row>
    <row r="364" spans="1:28" ht="14.25" customHeight="1">
      <c r="A364" s="21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54"/>
      <c r="X364" s="54"/>
      <c r="Y364" s="54"/>
      <c r="Z364" s="54"/>
      <c r="AA364" s="54"/>
      <c r="AB364" s="45"/>
    </row>
    <row r="365" spans="1:28" ht="14.25" customHeight="1">
      <c r="A365" s="21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54"/>
      <c r="X365" s="54"/>
      <c r="Y365" s="54"/>
      <c r="Z365" s="54"/>
      <c r="AA365" s="54"/>
      <c r="AB365" s="45"/>
    </row>
    <row r="366" spans="1:28" ht="14.25" customHeight="1">
      <c r="A366" s="21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54"/>
      <c r="X366" s="54"/>
      <c r="Y366" s="54"/>
      <c r="Z366" s="54"/>
      <c r="AA366" s="54"/>
      <c r="AB366" s="45"/>
    </row>
    <row r="367" spans="1:28" ht="14.25" customHeight="1">
      <c r="A367" s="21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54"/>
      <c r="X367" s="54"/>
      <c r="Y367" s="54"/>
      <c r="Z367" s="54"/>
      <c r="AA367" s="54"/>
      <c r="AB367" s="45"/>
    </row>
    <row r="368" spans="1:28" ht="14.25" customHeight="1">
      <c r="A368" s="21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54"/>
      <c r="X368" s="54"/>
      <c r="Y368" s="54"/>
      <c r="Z368" s="54"/>
      <c r="AA368" s="54"/>
      <c r="AB368" s="45"/>
    </row>
    <row r="369" spans="1:28" ht="14.25" customHeight="1">
      <c r="A369" s="21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54"/>
      <c r="X369" s="54"/>
      <c r="Y369" s="54"/>
      <c r="Z369" s="54"/>
      <c r="AA369" s="54"/>
      <c r="AB369" s="45"/>
    </row>
    <row r="370" spans="1:28" ht="14.25" customHeight="1">
      <c r="A370" s="21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54"/>
      <c r="X370" s="54"/>
      <c r="Y370" s="54"/>
      <c r="Z370" s="54"/>
      <c r="AA370" s="54"/>
      <c r="AB370" s="45"/>
    </row>
    <row r="371" spans="1:28" ht="14.25" customHeight="1">
      <c r="A371" s="21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54"/>
      <c r="X371" s="54"/>
      <c r="Y371" s="54"/>
      <c r="Z371" s="54"/>
      <c r="AA371" s="54"/>
      <c r="AB371" s="45"/>
    </row>
    <row r="372" spans="1:28" ht="14.25" customHeight="1">
      <c r="A372" s="21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54"/>
      <c r="X372" s="54"/>
      <c r="Y372" s="54"/>
      <c r="Z372" s="54"/>
      <c r="AA372" s="54"/>
      <c r="AB372" s="45"/>
    </row>
    <row r="373" spans="1:28" ht="14.25" customHeight="1">
      <c r="A373" s="21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54"/>
      <c r="X373" s="54"/>
      <c r="Y373" s="54"/>
      <c r="Z373" s="54"/>
      <c r="AA373" s="54"/>
      <c r="AB373" s="45"/>
    </row>
    <row r="374" spans="1:28" ht="14.25" customHeight="1">
      <c r="A374" s="21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54"/>
      <c r="X374" s="54"/>
      <c r="Y374" s="54"/>
      <c r="Z374" s="54"/>
      <c r="AA374" s="54"/>
      <c r="AB374" s="45"/>
    </row>
    <row r="375" spans="1:28" ht="14.25" customHeight="1">
      <c r="A375" s="21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54"/>
      <c r="X375" s="54"/>
      <c r="Y375" s="54"/>
      <c r="Z375" s="54"/>
      <c r="AA375" s="54"/>
      <c r="AB375" s="45"/>
    </row>
    <row r="376" spans="1:28" ht="14.25" customHeight="1">
      <c r="A376" s="21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54"/>
      <c r="X376" s="54"/>
      <c r="Y376" s="54"/>
      <c r="Z376" s="54"/>
      <c r="AA376" s="54"/>
      <c r="AB376" s="45"/>
    </row>
    <row r="377" spans="1:28" ht="14.25" customHeight="1">
      <c r="A377" s="21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54"/>
      <c r="X377" s="54"/>
      <c r="Y377" s="54"/>
      <c r="Z377" s="54"/>
      <c r="AA377" s="54"/>
      <c r="AB377" s="45"/>
    </row>
    <row r="378" spans="1:28" ht="14.25" customHeight="1">
      <c r="A378" s="21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54"/>
      <c r="X378" s="54"/>
      <c r="Y378" s="54"/>
      <c r="Z378" s="54"/>
      <c r="AA378" s="54"/>
      <c r="AB378" s="45"/>
    </row>
    <row r="379" spans="1:28" ht="14.25" customHeight="1">
      <c r="A379" s="21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54"/>
      <c r="X379" s="54"/>
      <c r="Y379" s="54"/>
      <c r="Z379" s="54"/>
      <c r="AA379" s="54"/>
      <c r="AB379" s="45"/>
    </row>
    <row r="380" spans="1:28" ht="14.25" customHeight="1">
      <c r="A380" s="21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54"/>
      <c r="X380" s="54"/>
      <c r="Y380" s="54"/>
      <c r="Z380" s="54"/>
      <c r="AA380" s="54"/>
      <c r="AB380" s="45"/>
    </row>
    <row r="381" spans="1:28" ht="14.25" customHeight="1">
      <c r="A381" s="21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54"/>
      <c r="X381" s="54"/>
      <c r="Y381" s="54"/>
      <c r="Z381" s="54"/>
      <c r="AA381" s="54"/>
      <c r="AB381" s="45"/>
    </row>
    <row r="382" spans="1:28" ht="14.25" customHeight="1">
      <c r="A382" s="21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54"/>
      <c r="X382" s="54"/>
      <c r="Y382" s="54"/>
      <c r="Z382" s="54"/>
      <c r="AA382" s="54"/>
      <c r="AB382" s="45"/>
    </row>
    <row r="383" spans="1:28" ht="14.25" customHeight="1">
      <c r="A383" s="21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54"/>
      <c r="X383" s="54"/>
      <c r="Y383" s="54"/>
      <c r="Z383" s="54"/>
      <c r="AA383" s="54"/>
      <c r="AB383" s="45"/>
    </row>
    <row r="384" spans="1:28" ht="14.25" customHeight="1">
      <c r="A384" s="21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54"/>
      <c r="X384" s="54"/>
      <c r="Y384" s="54"/>
      <c r="Z384" s="54"/>
      <c r="AA384" s="54"/>
      <c r="AB384" s="45"/>
    </row>
    <row r="385" spans="1:28" ht="14.25" customHeight="1">
      <c r="A385" s="21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54"/>
      <c r="X385" s="54"/>
      <c r="Y385" s="54"/>
      <c r="Z385" s="54"/>
      <c r="AA385" s="54"/>
      <c r="AB385" s="45"/>
    </row>
    <row r="386" spans="1:28" ht="14.25" customHeight="1">
      <c r="A386" s="21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54"/>
      <c r="X386" s="54"/>
      <c r="Y386" s="54"/>
      <c r="Z386" s="54"/>
      <c r="AA386" s="54"/>
      <c r="AB386" s="45"/>
    </row>
    <row r="387" spans="1:28" ht="14.25" customHeight="1">
      <c r="A387" s="21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54"/>
      <c r="X387" s="54"/>
      <c r="Y387" s="54"/>
      <c r="Z387" s="54"/>
      <c r="AA387" s="54"/>
      <c r="AB387" s="45"/>
    </row>
    <row r="388" spans="1:28" ht="14.25" customHeight="1">
      <c r="A388" s="21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54"/>
      <c r="X388" s="54"/>
      <c r="Y388" s="54"/>
      <c r="Z388" s="54"/>
      <c r="AA388" s="54"/>
      <c r="AB388" s="45"/>
    </row>
    <row r="389" spans="1:28" ht="14.25" customHeight="1">
      <c r="A389" s="21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54"/>
      <c r="X389" s="54"/>
      <c r="Y389" s="54"/>
      <c r="Z389" s="54"/>
      <c r="AA389" s="54"/>
      <c r="AB389" s="45"/>
    </row>
    <row r="390" spans="1:28" ht="14.25" customHeight="1">
      <c r="A390" s="21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54"/>
      <c r="X390" s="54"/>
      <c r="Y390" s="54"/>
      <c r="Z390" s="54"/>
      <c r="AA390" s="54"/>
      <c r="AB390" s="45"/>
    </row>
    <row r="391" spans="1:28" ht="14.25" customHeight="1">
      <c r="A391" s="21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54"/>
      <c r="X391" s="54"/>
      <c r="Y391" s="54"/>
      <c r="Z391" s="54"/>
      <c r="AA391" s="54"/>
      <c r="AB391" s="45"/>
    </row>
    <row r="392" spans="1:28" ht="14.25" customHeight="1">
      <c r="A392" s="21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54"/>
      <c r="X392" s="54"/>
      <c r="Y392" s="54"/>
      <c r="Z392" s="54"/>
      <c r="AA392" s="54"/>
      <c r="AB392" s="45"/>
    </row>
    <row r="393" spans="1:28" ht="14.25" customHeight="1">
      <c r="A393" s="21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54"/>
      <c r="X393" s="54"/>
      <c r="Y393" s="54"/>
      <c r="Z393" s="54"/>
      <c r="AA393" s="54"/>
      <c r="AB393" s="45"/>
    </row>
    <row r="394" spans="1:28" ht="14.25" customHeight="1">
      <c r="A394" s="21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54"/>
      <c r="X394" s="54"/>
      <c r="Y394" s="54"/>
      <c r="Z394" s="54"/>
      <c r="AA394" s="54"/>
      <c r="AB394" s="45"/>
    </row>
    <row r="395" spans="1:28" ht="14.25" customHeight="1">
      <c r="A395" s="21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54"/>
      <c r="X395" s="54"/>
      <c r="Y395" s="54"/>
      <c r="Z395" s="54"/>
      <c r="AA395" s="54"/>
      <c r="AB395" s="45"/>
    </row>
    <row r="396" spans="1:28" ht="14.25" customHeight="1">
      <c r="A396" s="21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54"/>
      <c r="X396" s="54"/>
      <c r="Y396" s="54"/>
      <c r="Z396" s="54"/>
      <c r="AA396" s="54"/>
      <c r="AB396" s="45"/>
    </row>
    <row r="397" spans="1:28" ht="14.25" customHeight="1">
      <c r="A397" s="21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54"/>
      <c r="X397" s="54"/>
      <c r="Y397" s="54"/>
      <c r="Z397" s="54"/>
      <c r="AA397" s="54"/>
      <c r="AB397" s="45"/>
    </row>
    <row r="398" spans="1:28" ht="14.25" customHeight="1">
      <c r="A398" s="21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54"/>
      <c r="X398" s="54"/>
      <c r="Y398" s="54"/>
      <c r="Z398" s="54"/>
      <c r="AA398" s="54"/>
      <c r="AB398" s="45"/>
    </row>
    <row r="399" spans="1:28" ht="14.25" customHeight="1">
      <c r="A399" s="21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54"/>
      <c r="X399" s="54"/>
      <c r="Y399" s="54"/>
      <c r="Z399" s="54"/>
      <c r="AA399" s="54"/>
      <c r="AB399" s="45"/>
    </row>
    <row r="400" spans="1:28" ht="14.25" customHeight="1">
      <c r="A400" s="21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54"/>
      <c r="X400" s="54"/>
      <c r="Y400" s="54"/>
      <c r="Z400" s="54"/>
      <c r="AA400" s="54"/>
      <c r="AB400" s="45"/>
    </row>
    <row r="401" spans="1:28" ht="14.25" customHeight="1">
      <c r="A401" s="21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54"/>
      <c r="X401" s="54"/>
      <c r="Y401" s="54"/>
      <c r="Z401" s="54"/>
      <c r="AA401" s="54"/>
      <c r="AB401" s="45"/>
    </row>
    <row r="402" spans="1:28" ht="14.25" customHeight="1">
      <c r="A402" s="21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54"/>
      <c r="X402" s="54"/>
      <c r="Y402" s="54"/>
      <c r="Z402" s="54"/>
      <c r="AA402" s="54"/>
      <c r="AB402" s="45"/>
    </row>
    <row r="403" spans="1:28" ht="14.25" customHeight="1">
      <c r="A403" s="21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54"/>
      <c r="X403" s="54"/>
      <c r="Y403" s="54"/>
      <c r="Z403" s="54"/>
      <c r="AA403" s="54"/>
      <c r="AB403" s="45"/>
    </row>
    <row r="404" spans="1:28" ht="14.25" customHeight="1">
      <c r="A404" s="21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54"/>
      <c r="X404" s="54"/>
      <c r="Y404" s="54"/>
      <c r="Z404" s="54"/>
      <c r="AA404" s="54"/>
      <c r="AB404" s="45"/>
    </row>
    <row r="405" spans="1:28" ht="14.25" customHeight="1">
      <c r="A405" s="21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54"/>
      <c r="X405" s="54"/>
      <c r="Y405" s="54"/>
      <c r="Z405" s="54"/>
      <c r="AA405" s="54"/>
      <c r="AB405" s="45"/>
    </row>
    <row r="406" spans="1:28" ht="14.25" customHeight="1">
      <c r="A406" s="21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54"/>
      <c r="X406" s="54"/>
      <c r="Y406" s="54"/>
      <c r="Z406" s="54"/>
      <c r="AA406" s="54"/>
      <c r="AB406" s="45"/>
    </row>
    <row r="407" spans="1:28" ht="14.25" customHeight="1">
      <c r="A407" s="21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54"/>
      <c r="X407" s="54"/>
      <c r="Y407" s="54"/>
      <c r="Z407" s="54"/>
      <c r="AA407" s="54"/>
      <c r="AB407" s="45"/>
    </row>
    <row r="408" spans="1:28" ht="14.25" customHeight="1">
      <c r="A408" s="21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54"/>
      <c r="X408" s="54"/>
      <c r="Y408" s="54"/>
      <c r="Z408" s="54"/>
      <c r="AA408" s="54"/>
      <c r="AB408" s="45"/>
    </row>
    <row r="409" spans="1:28" ht="14.25" customHeight="1">
      <c r="A409" s="21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54"/>
      <c r="X409" s="54"/>
      <c r="Y409" s="54"/>
      <c r="Z409" s="54"/>
      <c r="AA409" s="54"/>
      <c r="AB409" s="45"/>
    </row>
    <row r="410" spans="1:28" ht="14.25" customHeight="1">
      <c r="A410" s="21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54"/>
      <c r="X410" s="54"/>
      <c r="Y410" s="54"/>
      <c r="Z410" s="54"/>
      <c r="AA410" s="54"/>
      <c r="AB410" s="45"/>
    </row>
    <row r="411" spans="1:28" ht="14.25" customHeight="1">
      <c r="A411" s="21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54"/>
      <c r="X411" s="54"/>
      <c r="Y411" s="54"/>
      <c r="Z411" s="54"/>
      <c r="AA411" s="54"/>
      <c r="AB411" s="45"/>
    </row>
    <row r="412" spans="1:28" ht="14.25" customHeight="1">
      <c r="A412" s="21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54"/>
      <c r="X412" s="54"/>
      <c r="Y412" s="54"/>
      <c r="Z412" s="54"/>
      <c r="AA412" s="54"/>
      <c r="AB412" s="45"/>
    </row>
    <row r="413" spans="1:28" ht="14.25" customHeight="1">
      <c r="A413" s="21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54"/>
      <c r="X413" s="54"/>
      <c r="Y413" s="54"/>
      <c r="Z413" s="54"/>
      <c r="AA413" s="54"/>
      <c r="AB413" s="45"/>
    </row>
    <row r="414" spans="1:28" ht="14.25" customHeight="1">
      <c r="A414" s="21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54"/>
      <c r="X414" s="54"/>
      <c r="Y414" s="54"/>
      <c r="Z414" s="54"/>
      <c r="AA414" s="54"/>
      <c r="AB414" s="45"/>
    </row>
    <row r="415" spans="1:28" ht="14.25" customHeight="1">
      <c r="A415" s="21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54"/>
      <c r="X415" s="54"/>
      <c r="Y415" s="54"/>
      <c r="Z415" s="54"/>
      <c r="AA415" s="54"/>
      <c r="AB415" s="45"/>
    </row>
    <row r="416" spans="1:28" ht="14.25" customHeight="1">
      <c r="A416" s="21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54"/>
      <c r="X416" s="54"/>
      <c r="Y416" s="54"/>
      <c r="Z416" s="54"/>
      <c r="AA416" s="54"/>
      <c r="AB416" s="45"/>
    </row>
    <row r="417" spans="1:28" ht="14.25" customHeight="1">
      <c r="A417" s="21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54"/>
      <c r="X417" s="54"/>
      <c r="Y417" s="54"/>
      <c r="Z417" s="54"/>
      <c r="AA417" s="54"/>
      <c r="AB417" s="45"/>
    </row>
    <row r="418" spans="1:28" ht="14.25" customHeight="1">
      <c r="A418" s="21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54"/>
      <c r="X418" s="54"/>
      <c r="Y418" s="54"/>
      <c r="Z418" s="54"/>
      <c r="AA418" s="54"/>
      <c r="AB418" s="45"/>
    </row>
    <row r="419" spans="1:28" ht="14.25" customHeight="1">
      <c r="A419" s="21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54"/>
      <c r="X419" s="54"/>
      <c r="Y419" s="54"/>
      <c r="Z419" s="54"/>
      <c r="AA419" s="54"/>
      <c r="AB419" s="45"/>
    </row>
    <row r="420" spans="1:28" ht="14.25" customHeight="1">
      <c r="A420" s="21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54"/>
      <c r="X420" s="54"/>
      <c r="Y420" s="54"/>
      <c r="Z420" s="54"/>
      <c r="AA420" s="54"/>
      <c r="AB420" s="45"/>
    </row>
    <row r="421" spans="1:28" ht="14.25" customHeight="1">
      <c r="A421" s="21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54"/>
      <c r="X421" s="54"/>
      <c r="Y421" s="54"/>
      <c r="Z421" s="54"/>
      <c r="AA421" s="54"/>
      <c r="AB421" s="45"/>
    </row>
    <row r="422" spans="1:28" ht="14.25" customHeight="1">
      <c r="A422" s="21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54"/>
      <c r="X422" s="54"/>
      <c r="Y422" s="54"/>
      <c r="Z422" s="54"/>
      <c r="AA422" s="54"/>
      <c r="AB422" s="45"/>
    </row>
    <row r="423" spans="1:28" ht="14.25" customHeight="1">
      <c r="A423" s="21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54"/>
      <c r="X423" s="54"/>
      <c r="Y423" s="54"/>
      <c r="Z423" s="54"/>
      <c r="AA423" s="54"/>
      <c r="AB423" s="45"/>
    </row>
    <row r="424" spans="1:28" ht="14.25" customHeight="1">
      <c r="A424" s="21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54"/>
      <c r="X424" s="54"/>
      <c r="Y424" s="54"/>
      <c r="Z424" s="54"/>
      <c r="AA424" s="54"/>
      <c r="AB424" s="45"/>
    </row>
    <row r="425" spans="1:28" ht="14.25" customHeight="1">
      <c r="A425" s="21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54"/>
      <c r="X425" s="54"/>
      <c r="Y425" s="54"/>
      <c r="Z425" s="54"/>
      <c r="AA425" s="54"/>
      <c r="AB425" s="45"/>
    </row>
    <row r="426" spans="1:28" ht="14.25" customHeight="1">
      <c r="A426" s="21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54"/>
      <c r="X426" s="54"/>
      <c r="Y426" s="54"/>
      <c r="Z426" s="54"/>
      <c r="AA426" s="54"/>
      <c r="AB426" s="45"/>
    </row>
    <row r="427" spans="1:28" ht="14.25" customHeight="1">
      <c r="A427" s="21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54"/>
      <c r="X427" s="54"/>
      <c r="Y427" s="54"/>
      <c r="Z427" s="54"/>
      <c r="AA427" s="54"/>
      <c r="AB427" s="45"/>
    </row>
    <row r="428" spans="1:28" ht="14.25" customHeight="1">
      <c r="A428" s="21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54"/>
      <c r="X428" s="54"/>
      <c r="Y428" s="54"/>
      <c r="Z428" s="54"/>
      <c r="AA428" s="54"/>
      <c r="AB428" s="45"/>
    </row>
    <row r="429" spans="1:28" ht="14.25" customHeight="1">
      <c r="A429" s="21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54"/>
      <c r="X429" s="54"/>
      <c r="Y429" s="54"/>
      <c r="Z429" s="54"/>
      <c r="AA429" s="54"/>
      <c r="AB429" s="45"/>
    </row>
    <row r="430" spans="1:28" ht="14.25" customHeight="1">
      <c r="A430" s="21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54"/>
      <c r="X430" s="54"/>
      <c r="Y430" s="54"/>
      <c r="Z430" s="54"/>
      <c r="AA430" s="54"/>
      <c r="AB430" s="45"/>
    </row>
    <row r="431" spans="1:28" ht="14.25" customHeight="1">
      <c r="A431" s="21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54"/>
      <c r="X431" s="54"/>
      <c r="Y431" s="54"/>
      <c r="Z431" s="54"/>
      <c r="AA431" s="54"/>
      <c r="AB431" s="45"/>
    </row>
    <row r="432" spans="1:28" ht="14.25" customHeight="1">
      <c r="A432" s="21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54"/>
      <c r="X432" s="54"/>
      <c r="Y432" s="54"/>
      <c r="Z432" s="54"/>
      <c r="AA432" s="54"/>
      <c r="AB432" s="45"/>
    </row>
    <row r="433" spans="1:28" ht="14.25" customHeight="1">
      <c r="A433" s="21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54"/>
      <c r="X433" s="54"/>
      <c r="Y433" s="54"/>
      <c r="Z433" s="54"/>
      <c r="AA433" s="54"/>
      <c r="AB433" s="45"/>
    </row>
    <row r="434" spans="1:28" ht="14.25" customHeight="1">
      <c r="A434" s="21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54"/>
      <c r="X434" s="54"/>
      <c r="Y434" s="54"/>
      <c r="Z434" s="54"/>
      <c r="AA434" s="54"/>
      <c r="AB434" s="45"/>
    </row>
    <row r="435" spans="1:28" ht="14.25" customHeight="1">
      <c r="A435" s="21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54"/>
      <c r="X435" s="54"/>
      <c r="Y435" s="54"/>
      <c r="Z435" s="54"/>
      <c r="AA435" s="54"/>
      <c r="AB435" s="45"/>
    </row>
    <row r="436" spans="1:28" ht="14.25" customHeight="1">
      <c r="A436" s="21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54"/>
      <c r="X436" s="54"/>
      <c r="Y436" s="54"/>
      <c r="Z436" s="54"/>
      <c r="AA436" s="54"/>
      <c r="AB436" s="45"/>
    </row>
    <row r="437" spans="1:28" ht="14.25" customHeight="1">
      <c r="A437" s="21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54"/>
      <c r="X437" s="54"/>
      <c r="Y437" s="54"/>
      <c r="Z437" s="54"/>
      <c r="AA437" s="54"/>
      <c r="AB437" s="45"/>
    </row>
    <row r="438" spans="1:28" ht="14.25" customHeight="1">
      <c r="A438" s="21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54"/>
      <c r="X438" s="54"/>
      <c r="Y438" s="54"/>
      <c r="Z438" s="54"/>
      <c r="AA438" s="54"/>
      <c r="AB438" s="45"/>
    </row>
    <row r="439" spans="1:28" ht="14.25" customHeight="1">
      <c r="A439" s="21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54"/>
      <c r="X439" s="54"/>
      <c r="Y439" s="54"/>
      <c r="Z439" s="54"/>
      <c r="AA439" s="54"/>
      <c r="AB439" s="45"/>
    </row>
    <row r="440" spans="1:28" ht="14.25" customHeight="1">
      <c r="A440" s="21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54"/>
      <c r="X440" s="54"/>
      <c r="Y440" s="54"/>
      <c r="Z440" s="54"/>
      <c r="AA440" s="54"/>
      <c r="AB440" s="45"/>
    </row>
    <row r="441" spans="1:28" ht="14.25" customHeight="1">
      <c r="A441" s="21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54"/>
      <c r="X441" s="54"/>
      <c r="Y441" s="54"/>
      <c r="Z441" s="54"/>
      <c r="AA441" s="54"/>
      <c r="AB441" s="45"/>
    </row>
    <row r="442" spans="1:28" ht="14.25" customHeight="1">
      <c r="A442" s="21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54"/>
      <c r="X442" s="54"/>
      <c r="Y442" s="54"/>
      <c r="Z442" s="54"/>
      <c r="AA442" s="54"/>
      <c r="AB442" s="45"/>
    </row>
    <row r="443" spans="1:28" ht="14.25" customHeight="1">
      <c r="A443" s="21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54"/>
      <c r="X443" s="54"/>
      <c r="Y443" s="54"/>
      <c r="Z443" s="54"/>
      <c r="AA443" s="54"/>
      <c r="AB443" s="45"/>
    </row>
    <row r="444" spans="1:28" ht="14.25" customHeight="1">
      <c r="A444" s="21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54"/>
      <c r="X444" s="54"/>
      <c r="Y444" s="54"/>
      <c r="Z444" s="54"/>
      <c r="AA444" s="54"/>
      <c r="AB444" s="45"/>
    </row>
    <row r="445" spans="1:28" ht="14.25" customHeight="1">
      <c r="A445" s="21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54"/>
      <c r="X445" s="54"/>
      <c r="Y445" s="54"/>
      <c r="Z445" s="54"/>
      <c r="AA445" s="54"/>
      <c r="AB445" s="45"/>
    </row>
    <row r="446" spans="1:28" ht="14.25" customHeight="1">
      <c r="A446" s="21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54"/>
      <c r="X446" s="54"/>
      <c r="Y446" s="54"/>
      <c r="Z446" s="54"/>
      <c r="AA446" s="54"/>
      <c r="AB446" s="45"/>
    </row>
    <row r="447" spans="1:28" ht="14.25" customHeight="1">
      <c r="A447" s="21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54"/>
      <c r="X447" s="54"/>
      <c r="Y447" s="54"/>
      <c r="Z447" s="54"/>
      <c r="AA447" s="54"/>
      <c r="AB447" s="45"/>
    </row>
    <row r="448" spans="1:28" ht="14.25" customHeight="1">
      <c r="A448" s="21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54"/>
      <c r="X448" s="54"/>
      <c r="Y448" s="54"/>
      <c r="Z448" s="54"/>
      <c r="AA448" s="54"/>
      <c r="AB448" s="45"/>
    </row>
    <row r="449" spans="1:28" ht="14.25" customHeight="1">
      <c r="A449" s="21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54"/>
      <c r="X449" s="54"/>
      <c r="Y449" s="54"/>
      <c r="Z449" s="54"/>
      <c r="AA449" s="54"/>
      <c r="AB449" s="45"/>
    </row>
    <row r="450" spans="1:28" ht="14.25" customHeight="1">
      <c r="A450" s="21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54"/>
      <c r="X450" s="54"/>
      <c r="Y450" s="54"/>
      <c r="Z450" s="54"/>
      <c r="AA450" s="54"/>
      <c r="AB450" s="45"/>
    </row>
    <row r="451" spans="1:28" ht="14.25" customHeight="1">
      <c r="A451" s="21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54"/>
      <c r="X451" s="54"/>
      <c r="Y451" s="54"/>
      <c r="Z451" s="54"/>
      <c r="AA451" s="54"/>
      <c r="AB451" s="45"/>
    </row>
    <row r="452" spans="1:28" ht="14.25" customHeight="1">
      <c r="A452" s="21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54"/>
      <c r="X452" s="54"/>
      <c r="Y452" s="54"/>
      <c r="Z452" s="54"/>
      <c r="AA452" s="54"/>
      <c r="AB452" s="45"/>
    </row>
    <row r="453" spans="1:28" ht="14.25" customHeight="1">
      <c r="A453" s="21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54"/>
      <c r="X453" s="54"/>
      <c r="Y453" s="54"/>
      <c r="Z453" s="54"/>
      <c r="AA453" s="54"/>
      <c r="AB453" s="45"/>
    </row>
    <row r="454" spans="1:28" ht="14.25" customHeight="1">
      <c r="A454" s="21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54"/>
      <c r="X454" s="54"/>
      <c r="Y454" s="54"/>
      <c r="Z454" s="54"/>
      <c r="AA454" s="54"/>
      <c r="AB454" s="45"/>
    </row>
    <row r="455" spans="1:28" ht="14.25" customHeight="1">
      <c r="A455" s="21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54"/>
      <c r="X455" s="54"/>
      <c r="Y455" s="54"/>
      <c r="Z455" s="54"/>
      <c r="AA455" s="54"/>
      <c r="AB455" s="45"/>
    </row>
    <row r="456" spans="1:28" ht="14.25" customHeight="1">
      <c r="A456" s="21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54"/>
      <c r="X456" s="54"/>
      <c r="Y456" s="54"/>
      <c r="Z456" s="54"/>
      <c r="AA456" s="54"/>
      <c r="AB456" s="45"/>
    </row>
    <row r="457" spans="1:28" ht="14.25" customHeight="1">
      <c r="A457" s="21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54"/>
      <c r="X457" s="54"/>
      <c r="Y457" s="54"/>
      <c r="Z457" s="54"/>
      <c r="AA457" s="54"/>
      <c r="AB457" s="45"/>
    </row>
    <row r="458" spans="1:28" ht="14.25" customHeight="1">
      <c r="A458" s="21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54"/>
      <c r="X458" s="54"/>
      <c r="Y458" s="54"/>
      <c r="Z458" s="54"/>
      <c r="AA458" s="54"/>
      <c r="AB458" s="45"/>
    </row>
    <row r="459" spans="1:28" ht="14.25" customHeight="1">
      <c r="A459" s="21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54"/>
      <c r="X459" s="54"/>
      <c r="Y459" s="54"/>
      <c r="Z459" s="54"/>
      <c r="AA459" s="54"/>
      <c r="AB459" s="45"/>
    </row>
    <row r="460" spans="1:28" ht="14.25" customHeight="1">
      <c r="A460" s="21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54"/>
      <c r="X460" s="54"/>
      <c r="Y460" s="54"/>
      <c r="Z460" s="54"/>
      <c r="AA460" s="54"/>
      <c r="AB460" s="45"/>
    </row>
    <row r="461" spans="1:28" ht="14.25" customHeight="1">
      <c r="A461" s="21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54"/>
      <c r="X461" s="54"/>
      <c r="Y461" s="54"/>
      <c r="Z461" s="54"/>
      <c r="AA461" s="54"/>
      <c r="AB461" s="45"/>
    </row>
    <row r="462" spans="1:28" ht="14.25" customHeight="1">
      <c r="A462" s="21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54"/>
      <c r="X462" s="54"/>
      <c r="Y462" s="54"/>
      <c r="Z462" s="54"/>
      <c r="AA462" s="54"/>
      <c r="AB462" s="45"/>
    </row>
    <row r="463" spans="1:28" ht="14.25" customHeight="1">
      <c r="A463" s="21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54"/>
      <c r="X463" s="54"/>
      <c r="Y463" s="54"/>
      <c r="Z463" s="54"/>
      <c r="AA463" s="54"/>
      <c r="AB463" s="45"/>
    </row>
    <row r="464" spans="1:28" ht="14.25" customHeight="1">
      <c r="A464" s="21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54"/>
      <c r="X464" s="54"/>
      <c r="Y464" s="54"/>
      <c r="Z464" s="54"/>
      <c r="AA464" s="54"/>
      <c r="AB464" s="45"/>
    </row>
    <row r="465" spans="1:28" ht="14.25" customHeight="1">
      <c r="A465" s="21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54"/>
      <c r="X465" s="54"/>
      <c r="Y465" s="54"/>
      <c r="Z465" s="54"/>
      <c r="AA465" s="54"/>
      <c r="AB465" s="45"/>
    </row>
    <row r="466" spans="1:28" ht="14.25" customHeight="1">
      <c r="A466" s="21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54"/>
      <c r="X466" s="54"/>
      <c r="Y466" s="54"/>
      <c r="Z466" s="54"/>
      <c r="AA466" s="54"/>
      <c r="AB466" s="45"/>
    </row>
    <row r="467" spans="1:28" ht="14.25" customHeight="1">
      <c r="A467" s="21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54"/>
      <c r="X467" s="54"/>
      <c r="Y467" s="54"/>
      <c r="Z467" s="54"/>
      <c r="AA467" s="54"/>
      <c r="AB467" s="45"/>
    </row>
    <row r="468" spans="1:28" ht="14.25" customHeight="1">
      <c r="A468" s="21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54"/>
      <c r="X468" s="54"/>
      <c r="Y468" s="54"/>
      <c r="Z468" s="54"/>
      <c r="AA468" s="54"/>
      <c r="AB468" s="45"/>
    </row>
    <row r="469" spans="1:28" ht="14.25" customHeight="1">
      <c r="A469" s="21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54"/>
      <c r="X469" s="54"/>
      <c r="Y469" s="54"/>
      <c r="Z469" s="54"/>
      <c r="AA469" s="54"/>
      <c r="AB469" s="45"/>
    </row>
    <row r="470" spans="1:28" ht="14.25" customHeight="1">
      <c r="A470" s="21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54"/>
      <c r="X470" s="54"/>
      <c r="Y470" s="54"/>
      <c r="Z470" s="54"/>
      <c r="AA470" s="54"/>
      <c r="AB470" s="45"/>
    </row>
    <row r="471" spans="1:28" ht="14.25" customHeight="1">
      <c r="A471" s="21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54"/>
      <c r="X471" s="54"/>
      <c r="Y471" s="54"/>
      <c r="Z471" s="54"/>
      <c r="AA471" s="54"/>
      <c r="AB471" s="45"/>
    </row>
    <row r="472" spans="1:28" ht="14.25" customHeight="1">
      <c r="A472" s="21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54"/>
      <c r="X472" s="54"/>
      <c r="Y472" s="54"/>
      <c r="Z472" s="54"/>
      <c r="AA472" s="54"/>
      <c r="AB472" s="45"/>
    </row>
    <row r="473" spans="1:28" ht="14.25" customHeight="1">
      <c r="A473" s="21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54"/>
      <c r="X473" s="54"/>
      <c r="Y473" s="54"/>
      <c r="Z473" s="54"/>
      <c r="AA473" s="54"/>
      <c r="AB473" s="45"/>
    </row>
    <row r="474" spans="1:28" ht="14.25" customHeight="1">
      <c r="A474" s="21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54"/>
      <c r="X474" s="54"/>
      <c r="Y474" s="54"/>
      <c r="Z474" s="54"/>
      <c r="AA474" s="54"/>
      <c r="AB474" s="45"/>
    </row>
    <row r="475" spans="1:28" ht="14.25" customHeight="1">
      <c r="A475" s="21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54"/>
      <c r="X475" s="54"/>
      <c r="Y475" s="54"/>
      <c r="Z475" s="54"/>
      <c r="AA475" s="54"/>
      <c r="AB475" s="45"/>
    </row>
    <row r="476" spans="1:28" ht="14.25" customHeight="1">
      <c r="A476" s="21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54"/>
      <c r="X476" s="54"/>
      <c r="Y476" s="54"/>
      <c r="Z476" s="54"/>
      <c r="AA476" s="54"/>
      <c r="AB476" s="45"/>
    </row>
    <row r="477" spans="1:28" ht="14.25" customHeight="1">
      <c r="A477" s="21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54"/>
      <c r="X477" s="54"/>
      <c r="Y477" s="54"/>
      <c r="Z477" s="54"/>
      <c r="AA477" s="54"/>
      <c r="AB477" s="45"/>
    </row>
    <row r="478" spans="1:28" ht="14.25" customHeight="1">
      <c r="A478" s="21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54"/>
      <c r="X478" s="54"/>
      <c r="Y478" s="54"/>
      <c r="Z478" s="54"/>
      <c r="AA478" s="54"/>
      <c r="AB478" s="45"/>
    </row>
    <row r="479" spans="1:28" ht="14.25" customHeight="1">
      <c r="A479" s="21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54"/>
      <c r="X479" s="54"/>
      <c r="Y479" s="54"/>
      <c r="Z479" s="54"/>
      <c r="AA479" s="54"/>
      <c r="AB479" s="45"/>
    </row>
    <row r="480" spans="1:28" ht="14.25" customHeight="1">
      <c r="A480" s="21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54"/>
      <c r="X480" s="54"/>
      <c r="Y480" s="54"/>
      <c r="Z480" s="54"/>
      <c r="AA480" s="54"/>
      <c r="AB480" s="45"/>
    </row>
    <row r="481" spans="1:28" ht="14.25" customHeight="1">
      <c r="A481" s="21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54"/>
      <c r="X481" s="54"/>
      <c r="Y481" s="54"/>
      <c r="Z481" s="54"/>
      <c r="AA481" s="54"/>
      <c r="AB481" s="45"/>
    </row>
    <row r="482" spans="1:28" ht="14.25" customHeight="1">
      <c r="A482" s="21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54"/>
      <c r="X482" s="54"/>
      <c r="Y482" s="54"/>
      <c r="Z482" s="54"/>
      <c r="AA482" s="54"/>
      <c r="AB482" s="45"/>
    </row>
    <row r="483" spans="1:28" ht="14.25" customHeight="1">
      <c r="A483" s="21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54"/>
      <c r="X483" s="54"/>
      <c r="Y483" s="54"/>
      <c r="Z483" s="54"/>
      <c r="AA483" s="54"/>
      <c r="AB483" s="45"/>
    </row>
    <row r="484" spans="1:28" ht="14.25" customHeight="1">
      <c r="A484" s="21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54"/>
      <c r="X484" s="54"/>
      <c r="Y484" s="54"/>
      <c r="Z484" s="54"/>
      <c r="AA484" s="54"/>
      <c r="AB484" s="45"/>
    </row>
    <row r="485" spans="1:28" ht="14.25" customHeight="1">
      <c r="A485" s="21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54"/>
      <c r="X485" s="54"/>
      <c r="Y485" s="54"/>
      <c r="Z485" s="54"/>
      <c r="AA485" s="54"/>
      <c r="AB485" s="45"/>
    </row>
    <row r="486" spans="1:28" ht="14.25" customHeight="1">
      <c r="A486" s="21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54"/>
      <c r="X486" s="54"/>
      <c r="Y486" s="54"/>
      <c r="Z486" s="54"/>
      <c r="AA486" s="54"/>
      <c r="AB486" s="45"/>
    </row>
    <row r="487" spans="1:28" ht="14.25" customHeight="1">
      <c r="A487" s="21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54"/>
      <c r="X487" s="54"/>
      <c r="Y487" s="54"/>
      <c r="Z487" s="54"/>
      <c r="AA487" s="54"/>
      <c r="AB487" s="45"/>
    </row>
    <row r="488" spans="1:28" ht="14.25" customHeight="1">
      <c r="A488" s="21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54"/>
      <c r="X488" s="54"/>
      <c r="Y488" s="54"/>
      <c r="Z488" s="54"/>
      <c r="AA488" s="54"/>
      <c r="AB488" s="45"/>
    </row>
    <row r="489" spans="1:28" ht="14.25" customHeight="1">
      <c r="A489" s="21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54"/>
      <c r="X489" s="54"/>
      <c r="Y489" s="54"/>
      <c r="Z489" s="54"/>
      <c r="AA489" s="54"/>
      <c r="AB489" s="45"/>
    </row>
    <row r="490" spans="1:28" ht="14.25" customHeight="1">
      <c r="A490" s="21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54"/>
      <c r="X490" s="54"/>
      <c r="Y490" s="54"/>
      <c r="Z490" s="54"/>
      <c r="AA490" s="54"/>
      <c r="AB490" s="45"/>
    </row>
    <row r="491" spans="1:28" ht="14.25" customHeight="1">
      <c r="A491" s="21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54"/>
      <c r="X491" s="54"/>
      <c r="Y491" s="54"/>
      <c r="Z491" s="54"/>
      <c r="AA491" s="54"/>
      <c r="AB491" s="45"/>
    </row>
    <row r="492" spans="1:28" ht="14.25" customHeight="1">
      <c r="A492" s="21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54"/>
      <c r="X492" s="54"/>
      <c r="Y492" s="54"/>
      <c r="Z492" s="54"/>
      <c r="AA492" s="54"/>
      <c r="AB492" s="45"/>
    </row>
    <row r="493" spans="1:28" ht="14.25" customHeight="1">
      <c r="A493" s="21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54"/>
      <c r="X493" s="54"/>
      <c r="Y493" s="54"/>
      <c r="Z493" s="54"/>
      <c r="AA493" s="54"/>
      <c r="AB493" s="45"/>
    </row>
    <row r="494" spans="1:28" ht="14.25" customHeight="1">
      <c r="A494" s="21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54"/>
      <c r="X494" s="54"/>
      <c r="Y494" s="54"/>
      <c r="Z494" s="54"/>
      <c r="AA494" s="54"/>
      <c r="AB494" s="45"/>
    </row>
    <row r="495" spans="1:28" ht="14.25" customHeight="1">
      <c r="A495" s="21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54"/>
      <c r="X495" s="54"/>
      <c r="Y495" s="54"/>
      <c r="Z495" s="54"/>
      <c r="AA495" s="54"/>
      <c r="AB495" s="45"/>
    </row>
    <row r="496" spans="1:28" ht="14.25" customHeight="1">
      <c r="A496" s="21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54"/>
      <c r="X496" s="54"/>
      <c r="Y496" s="54"/>
      <c r="Z496" s="54"/>
      <c r="AA496" s="54"/>
      <c r="AB496" s="45"/>
    </row>
    <row r="497" spans="1:28" ht="14.25" customHeight="1">
      <c r="A497" s="21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54"/>
      <c r="X497" s="54"/>
      <c r="Y497" s="54"/>
      <c r="Z497" s="54"/>
      <c r="AA497" s="54"/>
      <c r="AB497" s="45"/>
    </row>
    <row r="498" spans="1:28" ht="14.25" customHeight="1">
      <c r="A498" s="21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54"/>
      <c r="X498" s="54"/>
      <c r="Y498" s="54"/>
      <c r="Z498" s="54"/>
      <c r="AA498" s="54"/>
      <c r="AB498" s="45"/>
    </row>
    <row r="499" spans="1:28" ht="14.25" customHeight="1">
      <c r="A499" s="21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54"/>
      <c r="X499" s="54"/>
      <c r="Y499" s="54"/>
      <c r="Z499" s="54"/>
      <c r="AA499" s="54"/>
      <c r="AB499" s="45"/>
    </row>
    <row r="500" spans="1:28" ht="14.25" customHeight="1">
      <c r="A500" s="21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54"/>
      <c r="X500" s="54"/>
      <c r="Y500" s="54"/>
      <c r="Z500" s="54"/>
      <c r="AA500" s="54"/>
      <c r="AB500" s="45"/>
    </row>
    <row r="501" spans="1:28" ht="14.25" customHeight="1">
      <c r="A501" s="21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54"/>
      <c r="X501" s="54"/>
      <c r="Y501" s="54"/>
      <c r="Z501" s="54"/>
      <c r="AA501" s="54"/>
      <c r="AB501" s="45"/>
    </row>
    <row r="502" spans="1:28" ht="14.25" customHeight="1">
      <c r="A502" s="21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54"/>
      <c r="X502" s="54"/>
      <c r="Y502" s="54"/>
      <c r="Z502" s="54"/>
      <c r="AA502" s="54"/>
      <c r="AB502" s="45"/>
    </row>
    <row r="503" spans="1:28" ht="14.25" customHeight="1">
      <c r="A503" s="21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54"/>
      <c r="X503" s="54"/>
      <c r="Y503" s="54"/>
      <c r="Z503" s="54"/>
      <c r="AA503" s="54"/>
      <c r="AB503" s="45"/>
    </row>
    <row r="504" spans="1:28" ht="14.25" customHeight="1">
      <c r="A504" s="21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54"/>
      <c r="X504" s="54"/>
      <c r="Y504" s="54"/>
      <c r="Z504" s="54"/>
      <c r="AA504" s="54"/>
      <c r="AB504" s="45"/>
    </row>
    <row r="505" spans="1:28" ht="14.25" customHeight="1">
      <c r="A505" s="21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54"/>
      <c r="X505" s="54"/>
      <c r="Y505" s="54"/>
      <c r="Z505" s="54"/>
      <c r="AA505" s="54"/>
      <c r="AB505" s="45"/>
    </row>
    <row r="506" spans="1:28" ht="14.25" customHeight="1">
      <c r="A506" s="21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54"/>
      <c r="X506" s="54"/>
      <c r="Y506" s="54"/>
      <c r="Z506" s="54"/>
      <c r="AA506" s="54"/>
      <c r="AB506" s="45"/>
    </row>
    <row r="507" spans="1:28" ht="14.25" customHeight="1">
      <c r="A507" s="21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54"/>
      <c r="X507" s="54"/>
      <c r="Y507" s="54"/>
      <c r="Z507" s="54"/>
      <c r="AA507" s="54"/>
      <c r="AB507" s="45"/>
    </row>
    <row r="508" spans="1:28" ht="14.25" customHeight="1">
      <c r="A508" s="21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54"/>
      <c r="X508" s="54"/>
      <c r="Y508" s="54"/>
      <c r="Z508" s="54"/>
      <c r="AA508" s="54"/>
      <c r="AB508" s="45"/>
    </row>
    <row r="509" spans="1:28" ht="14.25" customHeight="1">
      <c r="A509" s="21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54"/>
      <c r="X509" s="54"/>
      <c r="Y509" s="54"/>
      <c r="Z509" s="54"/>
      <c r="AA509" s="54"/>
      <c r="AB509" s="45"/>
    </row>
    <row r="510" spans="1:28" ht="14.25" customHeight="1">
      <c r="A510" s="21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54"/>
      <c r="X510" s="54"/>
      <c r="Y510" s="54"/>
      <c r="Z510" s="54"/>
      <c r="AA510" s="54"/>
      <c r="AB510" s="45"/>
    </row>
    <row r="511" spans="1:28" ht="14.25" customHeight="1">
      <c r="A511" s="21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54"/>
      <c r="X511" s="54"/>
      <c r="Y511" s="54"/>
      <c r="Z511" s="54"/>
      <c r="AA511" s="54"/>
      <c r="AB511" s="45"/>
    </row>
    <row r="512" spans="1:28" ht="14.25" customHeight="1">
      <c r="A512" s="21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54"/>
      <c r="X512" s="54"/>
      <c r="Y512" s="54"/>
      <c r="Z512" s="54"/>
      <c r="AA512" s="54"/>
      <c r="AB512" s="45"/>
    </row>
    <row r="513" spans="1:28" ht="14.25" customHeight="1">
      <c r="A513" s="21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54"/>
      <c r="X513" s="54"/>
      <c r="Y513" s="54"/>
      <c r="Z513" s="54"/>
      <c r="AA513" s="54"/>
      <c r="AB513" s="45"/>
    </row>
    <row r="514" spans="1:28" ht="14.25" customHeight="1">
      <c r="A514" s="21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54"/>
      <c r="X514" s="54"/>
      <c r="Y514" s="54"/>
      <c r="Z514" s="54"/>
      <c r="AA514" s="54"/>
      <c r="AB514" s="45"/>
    </row>
    <row r="515" spans="1:28" ht="14.25" customHeight="1">
      <c r="A515" s="21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54"/>
      <c r="X515" s="54"/>
      <c r="Y515" s="54"/>
      <c r="Z515" s="54"/>
      <c r="AA515" s="54"/>
      <c r="AB515" s="45"/>
    </row>
    <row r="516" spans="1:28" ht="14.25" customHeight="1">
      <c r="A516" s="21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54"/>
      <c r="X516" s="54"/>
      <c r="Y516" s="54"/>
      <c r="Z516" s="54"/>
      <c r="AA516" s="54"/>
      <c r="AB516" s="45"/>
    </row>
    <row r="517" spans="1:28" ht="14.25" customHeight="1">
      <c r="A517" s="21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54"/>
      <c r="X517" s="54"/>
      <c r="Y517" s="54"/>
      <c r="Z517" s="54"/>
      <c r="AA517" s="54"/>
      <c r="AB517" s="45"/>
    </row>
    <row r="518" spans="1:28" ht="14.25" customHeight="1">
      <c r="A518" s="21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54"/>
      <c r="X518" s="54"/>
      <c r="Y518" s="54"/>
      <c r="Z518" s="54"/>
      <c r="AA518" s="54"/>
      <c r="AB518" s="45"/>
    </row>
    <row r="519" spans="1:28" ht="14.25" customHeight="1">
      <c r="A519" s="21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54"/>
      <c r="X519" s="54"/>
      <c r="Y519" s="54"/>
      <c r="Z519" s="54"/>
      <c r="AA519" s="54"/>
      <c r="AB519" s="45"/>
    </row>
    <row r="520" spans="1:28" ht="14.25" customHeight="1">
      <c r="A520" s="21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54"/>
      <c r="X520" s="54"/>
      <c r="Y520" s="54"/>
      <c r="Z520" s="54"/>
      <c r="AA520" s="54"/>
      <c r="AB520" s="45"/>
    </row>
    <row r="521" spans="1:28" ht="14.25" customHeight="1">
      <c r="A521" s="21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54"/>
      <c r="X521" s="54"/>
      <c r="Y521" s="54"/>
      <c r="Z521" s="54"/>
      <c r="AA521" s="54"/>
      <c r="AB521" s="45"/>
    </row>
    <row r="522" spans="1:28" ht="14.25" customHeight="1">
      <c r="A522" s="21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54"/>
      <c r="X522" s="54"/>
      <c r="Y522" s="54"/>
      <c r="Z522" s="54"/>
      <c r="AA522" s="54"/>
      <c r="AB522" s="45"/>
    </row>
    <row r="523" spans="1:28" ht="14.25" customHeight="1">
      <c r="A523" s="21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54"/>
      <c r="X523" s="54"/>
      <c r="Y523" s="54"/>
      <c r="Z523" s="54"/>
      <c r="AA523" s="54"/>
      <c r="AB523" s="45"/>
    </row>
    <row r="524" spans="1:28" ht="14.25" customHeight="1">
      <c r="A524" s="21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54"/>
      <c r="X524" s="54"/>
      <c r="Y524" s="54"/>
      <c r="Z524" s="54"/>
      <c r="AA524" s="54"/>
      <c r="AB524" s="45"/>
    </row>
    <row r="525" spans="1:28" ht="14.25" customHeight="1">
      <c r="A525" s="21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54"/>
      <c r="X525" s="54"/>
      <c r="Y525" s="54"/>
      <c r="Z525" s="54"/>
      <c r="AA525" s="54"/>
      <c r="AB525" s="45"/>
    </row>
    <row r="526" spans="1:28" ht="14.25" customHeight="1">
      <c r="A526" s="21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54"/>
      <c r="X526" s="54"/>
      <c r="Y526" s="54"/>
      <c r="Z526" s="54"/>
      <c r="AA526" s="54"/>
      <c r="AB526" s="45"/>
    </row>
    <row r="527" spans="1:28" ht="14.25" customHeight="1">
      <c r="A527" s="21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54"/>
      <c r="X527" s="54"/>
      <c r="Y527" s="54"/>
      <c r="Z527" s="54"/>
      <c r="AA527" s="54"/>
      <c r="AB527" s="45"/>
    </row>
    <row r="528" spans="1:28" ht="14.25" customHeight="1">
      <c r="A528" s="21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54"/>
      <c r="X528" s="54"/>
      <c r="Y528" s="54"/>
      <c r="Z528" s="54"/>
      <c r="AA528" s="54"/>
      <c r="AB528" s="45"/>
    </row>
    <row r="529" spans="1:28" ht="14.25" customHeight="1">
      <c r="A529" s="21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54"/>
      <c r="X529" s="54"/>
      <c r="Y529" s="54"/>
      <c r="Z529" s="54"/>
      <c r="AA529" s="54"/>
      <c r="AB529" s="45"/>
    </row>
    <row r="530" spans="1:28" ht="14.25" customHeight="1">
      <c r="A530" s="21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54"/>
      <c r="X530" s="54"/>
      <c r="Y530" s="54"/>
      <c r="Z530" s="54"/>
      <c r="AA530" s="54"/>
      <c r="AB530" s="45"/>
    </row>
    <row r="531" spans="1:28" ht="14.25" customHeight="1">
      <c r="A531" s="21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54"/>
      <c r="X531" s="54"/>
      <c r="Y531" s="54"/>
      <c r="Z531" s="54"/>
      <c r="AA531" s="54"/>
      <c r="AB531" s="45"/>
    </row>
    <row r="532" spans="1:28" ht="14.25" customHeight="1">
      <c r="A532" s="21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54"/>
      <c r="X532" s="54"/>
      <c r="Y532" s="54"/>
      <c r="Z532" s="54"/>
      <c r="AA532" s="54"/>
      <c r="AB532" s="45"/>
    </row>
    <row r="533" spans="1:28" ht="14.25" customHeight="1">
      <c r="A533" s="21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54"/>
      <c r="X533" s="54"/>
      <c r="Y533" s="54"/>
      <c r="Z533" s="54"/>
      <c r="AA533" s="54"/>
      <c r="AB533" s="45"/>
    </row>
    <row r="534" spans="1:28" ht="14.25" customHeight="1">
      <c r="A534" s="21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54"/>
      <c r="X534" s="54"/>
      <c r="Y534" s="54"/>
      <c r="Z534" s="54"/>
      <c r="AA534" s="54"/>
      <c r="AB534" s="45"/>
    </row>
    <row r="535" spans="1:28" ht="14.25" customHeight="1">
      <c r="A535" s="21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54"/>
      <c r="X535" s="54"/>
      <c r="Y535" s="54"/>
      <c r="Z535" s="54"/>
      <c r="AA535" s="54"/>
      <c r="AB535" s="45"/>
    </row>
    <row r="536" spans="1:28" ht="14.25" customHeight="1">
      <c r="A536" s="21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54"/>
      <c r="X536" s="54"/>
      <c r="Y536" s="54"/>
      <c r="Z536" s="54"/>
      <c r="AA536" s="54"/>
      <c r="AB536" s="45"/>
    </row>
    <row r="537" spans="1:28" ht="14.25" customHeight="1">
      <c r="A537" s="21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54"/>
      <c r="X537" s="54"/>
      <c r="Y537" s="54"/>
      <c r="Z537" s="54"/>
      <c r="AA537" s="54"/>
      <c r="AB537" s="45"/>
    </row>
    <row r="538" spans="1:28" ht="14.25" customHeight="1">
      <c r="A538" s="21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54"/>
      <c r="X538" s="54"/>
      <c r="Y538" s="54"/>
      <c r="Z538" s="54"/>
      <c r="AA538" s="54"/>
      <c r="AB538" s="45"/>
    </row>
    <row r="539" spans="1:28" ht="14.25" customHeight="1">
      <c r="A539" s="21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54"/>
      <c r="X539" s="54"/>
      <c r="Y539" s="54"/>
      <c r="Z539" s="54"/>
      <c r="AA539" s="54"/>
      <c r="AB539" s="45"/>
    </row>
    <row r="540" spans="1:28" ht="14.25" customHeight="1">
      <c r="A540" s="21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54"/>
      <c r="X540" s="54"/>
      <c r="Y540" s="54"/>
      <c r="Z540" s="54"/>
      <c r="AA540" s="54"/>
      <c r="AB540" s="45"/>
    </row>
    <row r="541" spans="1:28" ht="14.25" customHeight="1">
      <c r="A541" s="21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54"/>
      <c r="X541" s="54"/>
      <c r="Y541" s="54"/>
      <c r="Z541" s="54"/>
      <c r="AA541" s="54"/>
      <c r="AB541" s="45"/>
    </row>
    <row r="542" spans="1:28" ht="14.25" customHeight="1">
      <c r="A542" s="21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54"/>
      <c r="X542" s="54"/>
      <c r="Y542" s="54"/>
      <c r="Z542" s="54"/>
      <c r="AA542" s="54"/>
      <c r="AB542" s="45"/>
    </row>
    <row r="543" spans="1:28" ht="14.25" customHeight="1">
      <c r="A543" s="21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54"/>
      <c r="X543" s="54"/>
      <c r="Y543" s="54"/>
      <c r="Z543" s="54"/>
      <c r="AA543" s="54"/>
      <c r="AB543" s="45"/>
    </row>
    <row r="544" spans="1:28" ht="14.25" customHeight="1">
      <c r="A544" s="21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54"/>
      <c r="X544" s="54"/>
      <c r="Y544" s="54"/>
      <c r="Z544" s="54"/>
      <c r="AA544" s="54"/>
      <c r="AB544" s="45"/>
    </row>
    <row r="545" spans="1:28" ht="14.25" customHeight="1">
      <c r="A545" s="21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54"/>
      <c r="X545" s="54"/>
      <c r="Y545" s="54"/>
      <c r="Z545" s="54"/>
      <c r="AA545" s="54"/>
      <c r="AB545" s="45"/>
    </row>
    <row r="546" spans="1:28" ht="14.25" customHeight="1">
      <c r="A546" s="21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54"/>
      <c r="X546" s="54"/>
      <c r="Y546" s="54"/>
      <c r="Z546" s="54"/>
      <c r="AA546" s="54"/>
      <c r="AB546" s="45"/>
    </row>
    <row r="547" spans="1:28" ht="14.25" customHeight="1">
      <c r="A547" s="21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54"/>
      <c r="X547" s="54"/>
      <c r="Y547" s="54"/>
      <c r="Z547" s="54"/>
      <c r="AA547" s="54"/>
      <c r="AB547" s="45"/>
    </row>
    <row r="548" spans="1:28" ht="14.25" customHeight="1">
      <c r="A548" s="21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54"/>
      <c r="X548" s="54"/>
      <c r="Y548" s="54"/>
      <c r="Z548" s="54"/>
      <c r="AA548" s="54"/>
      <c r="AB548" s="45"/>
    </row>
    <row r="549" spans="1:28" ht="14.25" customHeight="1">
      <c r="A549" s="21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54"/>
      <c r="X549" s="54"/>
      <c r="Y549" s="54"/>
      <c r="Z549" s="54"/>
      <c r="AA549" s="54"/>
      <c r="AB549" s="45"/>
    </row>
    <row r="550" spans="1:28" ht="14.25" customHeight="1">
      <c r="A550" s="21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54"/>
      <c r="X550" s="54"/>
      <c r="Y550" s="54"/>
      <c r="Z550" s="54"/>
      <c r="AA550" s="54"/>
      <c r="AB550" s="45"/>
    </row>
    <row r="551" spans="1:28" ht="14.25" customHeight="1">
      <c r="A551" s="21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54"/>
      <c r="X551" s="54"/>
      <c r="Y551" s="54"/>
      <c r="Z551" s="54"/>
      <c r="AA551" s="54"/>
      <c r="AB551" s="45"/>
    </row>
    <row r="552" spans="1:28" ht="14.25" customHeight="1">
      <c r="A552" s="21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54"/>
      <c r="X552" s="54"/>
      <c r="Y552" s="54"/>
      <c r="Z552" s="54"/>
      <c r="AA552" s="54"/>
      <c r="AB552" s="45"/>
    </row>
    <row r="553" spans="1:28" ht="14.25" customHeight="1">
      <c r="A553" s="21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54"/>
      <c r="X553" s="54"/>
      <c r="Y553" s="54"/>
      <c r="Z553" s="54"/>
      <c r="AA553" s="54"/>
      <c r="AB553" s="45"/>
    </row>
    <row r="554" spans="1:28" ht="14.25" customHeight="1">
      <c r="A554" s="21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54"/>
      <c r="X554" s="54"/>
      <c r="Y554" s="54"/>
      <c r="Z554" s="54"/>
      <c r="AA554" s="54"/>
      <c r="AB554" s="45"/>
    </row>
    <row r="555" spans="1:28" ht="14.25" customHeight="1">
      <c r="A555" s="21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54"/>
      <c r="X555" s="54"/>
      <c r="Y555" s="54"/>
      <c r="Z555" s="54"/>
      <c r="AA555" s="54"/>
      <c r="AB555" s="45"/>
    </row>
    <row r="556" spans="1:28" ht="14.25" customHeight="1">
      <c r="A556" s="21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54"/>
      <c r="X556" s="54"/>
      <c r="Y556" s="54"/>
      <c r="Z556" s="54"/>
      <c r="AA556" s="54"/>
      <c r="AB556" s="45"/>
    </row>
    <row r="557" spans="1:28" ht="14.25" customHeight="1">
      <c r="A557" s="21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54"/>
      <c r="X557" s="54"/>
      <c r="Y557" s="54"/>
      <c r="Z557" s="54"/>
      <c r="AA557" s="54"/>
      <c r="AB557" s="45"/>
    </row>
    <row r="558" spans="1:28" ht="14.25" customHeight="1">
      <c r="A558" s="21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54"/>
      <c r="X558" s="54"/>
      <c r="Y558" s="54"/>
      <c r="Z558" s="54"/>
      <c r="AA558" s="54"/>
      <c r="AB558" s="45"/>
    </row>
    <row r="559" spans="1:28" ht="14.25" customHeight="1">
      <c r="A559" s="21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54"/>
      <c r="X559" s="54"/>
      <c r="Y559" s="54"/>
      <c r="Z559" s="54"/>
      <c r="AA559" s="54"/>
      <c r="AB559" s="45"/>
    </row>
    <row r="560" spans="1:28" ht="14.25" customHeight="1">
      <c r="A560" s="21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54"/>
      <c r="X560" s="54"/>
      <c r="Y560" s="54"/>
      <c r="Z560" s="54"/>
      <c r="AA560" s="54"/>
      <c r="AB560" s="45"/>
    </row>
    <row r="561" spans="1:28" ht="14.25" customHeight="1">
      <c r="A561" s="21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54"/>
      <c r="X561" s="54"/>
      <c r="Y561" s="54"/>
      <c r="Z561" s="54"/>
      <c r="AA561" s="54"/>
      <c r="AB561" s="45"/>
    </row>
    <row r="562" spans="1:28" ht="14.25" customHeight="1">
      <c r="A562" s="21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54"/>
      <c r="X562" s="54"/>
      <c r="Y562" s="54"/>
      <c r="Z562" s="54"/>
      <c r="AA562" s="54"/>
      <c r="AB562" s="45"/>
    </row>
    <row r="563" spans="1:28" ht="14.25" customHeight="1">
      <c r="A563" s="21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54"/>
      <c r="X563" s="54"/>
      <c r="Y563" s="54"/>
      <c r="Z563" s="54"/>
      <c r="AA563" s="54"/>
      <c r="AB563" s="45"/>
    </row>
    <row r="564" spans="1:28" ht="14.25" customHeight="1">
      <c r="A564" s="21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54"/>
      <c r="X564" s="54"/>
      <c r="Y564" s="54"/>
      <c r="Z564" s="54"/>
      <c r="AA564" s="54"/>
      <c r="AB564" s="45"/>
    </row>
    <row r="565" spans="1:28" ht="14.25" customHeight="1">
      <c r="A565" s="21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54"/>
      <c r="X565" s="54"/>
      <c r="Y565" s="54"/>
      <c r="Z565" s="54"/>
      <c r="AA565" s="54"/>
      <c r="AB565" s="45"/>
    </row>
    <row r="566" spans="1:28" ht="14.25" customHeight="1">
      <c r="A566" s="21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54"/>
      <c r="X566" s="54"/>
      <c r="Y566" s="54"/>
      <c r="Z566" s="54"/>
      <c r="AA566" s="54"/>
      <c r="AB566" s="45"/>
    </row>
    <row r="567" spans="1:28" ht="14.25" customHeight="1">
      <c r="A567" s="21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54"/>
      <c r="X567" s="54"/>
      <c r="Y567" s="54"/>
      <c r="Z567" s="54"/>
      <c r="AA567" s="54"/>
      <c r="AB567" s="45"/>
    </row>
    <row r="568" spans="1:28" ht="14.25" customHeight="1">
      <c r="A568" s="21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54"/>
      <c r="X568" s="54"/>
      <c r="Y568" s="54"/>
      <c r="Z568" s="54"/>
      <c r="AA568" s="54"/>
      <c r="AB568" s="45"/>
    </row>
    <row r="569" spans="1:28" ht="14.25" customHeight="1">
      <c r="A569" s="21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54"/>
      <c r="X569" s="54"/>
      <c r="Y569" s="54"/>
      <c r="Z569" s="54"/>
      <c r="AA569" s="54"/>
      <c r="AB569" s="45"/>
    </row>
    <row r="570" spans="1:28" ht="14.25" customHeight="1">
      <c r="A570" s="21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54"/>
      <c r="X570" s="54"/>
      <c r="Y570" s="54"/>
      <c r="Z570" s="54"/>
      <c r="AA570" s="54"/>
      <c r="AB570" s="45"/>
    </row>
    <row r="571" spans="1:28" ht="14.25" customHeight="1">
      <c r="A571" s="21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54"/>
      <c r="X571" s="54"/>
      <c r="Y571" s="54"/>
      <c r="Z571" s="54"/>
      <c r="AA571" s="54"/>
      <c r="AB571" s="45"/>
    </row>
    <row r="572" spans="1:28" ht="14.25" customHeight="1">
      <c r="A572" s="21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54"/>
      <c r="X572" s="54"/>
      <c r="Y572" s="54"/>
      <c r="Z572" s="54"/>
      <c r="AA572" s="54"/>
      <c r="AB572" s="45"/>
    </row>
    <row r="573" spans="1:28" ht="14.25" customHeight="1">
      <c r="A573" s="21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54"/>
      <c r="X573" s="54"/>
      <c r="Y573" s="54"/>
      <c r="Z573" s="54"/>
      <c r="AA573" s="54"/>
      <c r="AB573" s="45"/>
    </row>
    <row r="574" spans="1:28" ht="14.25" customHeight="1">
      <c r="A574" s="21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54"/>
      <c r="X574" s="54"/>
      <c r="Y574" s="54"/>
      <c r="Z574" s="54"/>
      <c r="AA574" s="54"/>
      <c r="AB574" s="45"/>
    </row>
    <row r="575" spans="1:28" ht="14.25" customHeight="1">
      <c r="A575" s="21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54"/>
      <c r="X575" s="54"/>
      <c r="Y575" s="54"/>
      <c r="Z575" s="54"/>
      <c r="AA575" s="54"/>
      <c r="AB575" s="45"/>
    </row>
    <row r="576" spans="1:28" ht="14.25" customHeight="1">
      <c r="A576" s="21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54"/>
      <c r="X576" s="54"/>
      <c r="Y576" s="54"/>
      <c r="Z576" s="54"/>
      <c r="AA576" s="54"/>
      <c r="AB576" s="45"/>
    </row>
    <row r="577" spans="1:28" ht="14.25" customHeight="1">
      <c r="A577" s="21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54"/>
      <c r="X577" s="54"/>
      <c r="Y577" s="54"/>
      <c r="Z577" s="54"/>
      <c r="AA577" s="54"/>
      <c r="AB577" s="45"/>
    </row>
    <row r="578" spans="1:28" ht="14.25" customHeight="1">
      <c r="A578" s="21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54"/>
      <c r="X578" s="54"/>
      <c r="Y578" s="54"/>
      <c r="Z578" s="54"/>
      <c r="AA578" s="54"/>
      <c r="AB578" s="45"/>
    </row>
    <row r="579" spans="1:28" ht="14.25" customHeight="1">
      <c r="A579" s="21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54"/>
      <c r="X579" s="54"/>
      <c r="Y579" s="54"/>
      <c r="Z579" s="54"/>
      <c r="AA579" s="54"/>
      <c r="AB579" s="45"/>
    </row>
    <row r="580" spans="1:28" ht="14.25" customHeight="1">
      <c r="A580" s="21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54"/>
      <c r="X580" s="54"/>
      <c r="Y580" s="54"/>
      <c r="Z580" s="54"/>
      <c r="AA580" s="54"/>
      <c r="AB580" s="45"/>
    </row>
    <row r="581" spans="1:28" ht="14.25" customHeight="1">
      <c r="A581" s="21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54"/>
      <c r="X581" s="54"/>
      <c r="Y581" s="54"/>
      <c r="Z581" s="54"/>
      <c r="AA581" s="54"/>
      <c r="AB581" s="45"/>
    </row>
    <row r="582" spans="1:28" ht="14.25" customHeight="1">
      <c r="A582" s="21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54"/>
      <c r="X582" s="54"/>
      <c r="Y582" s="54"/>
      <c r="Z582" s="54"/>
      <c r="AA582" s="54"/>
      <c r="AB582" s="45"/>
    </row>
    <row r="583" spans="1:28" ht="14.25" customHeight="1">
      <c r="A583" s="21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54"/>
      <c r="X583" s="54"/>
      <c r="Y583" s="54"/>
      <c r="Z583" s="54"/>
      <c r="AA583" s="54"/>
      <c r="AB583" s="45"/>
    </row>
    <row r="584" spans="1:28" ht="14.25" customHeight="1">
      <c r="A584" s="21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54"/>
      <c r="X584" s="54"/>
      <c r="Y584" s="54"/>
      <c r="Z584" s="54"/>
      <c r="AA584" s="54"/>
      <c r="AB584" s="45"/>
    </row>
    <row r="585" spans="1:28" ht="14.25" customHeight="1">
      <c r="A585" s="21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54"/>
      <c r="X585" s="54"/>
      <c r="Y585" s="54"/>
      <c r="Z585" s="54"/>
      <c r="AA585" s="54"/>
      <c r="AB585" s="45"/>
    </row>
    <row r="586" spans="1:28" ht="14.25" customHeight="1">
      <c r="A586" s="21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54"/>
      <c r="X586" s="54"/>
      <c r="Y586" s="54"/>
      <c r="Z586" s="54"/>
      <c r="AA586" s="54"/>
      <c r="AB586" s="45"/>
    </row>
    <row r="587" spans="1:28" ht="14.25" customHeight="1">
      <c r="A587" s="21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54"/>
      <c r="X587" s="54"/>
      <c r="Y587" s="54"/>
      <c r="Z587" s="54"/>
      <c r="AA587" s="54"/>
      <c r="AB587" s="45"/>
    </row>
    <row r="588" spans="1:28" ht="14.25" customHeight="1">
      <c r="A588" s="21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54"/>
      <c r="X588" s="54"/>
      <c r="Y588" s="54"/>
      <c r="Z588" s="54"/>
      <c r="AA588" s="54"/>
      <c r="AB588" s="45"/>
    </row>
    <row r="589" spans="1:28" ht="14.25" customHeight="1">
      <c r="A589" s="21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54"/>
      <c r="X589" s="54"/>
      <c r="Y589" s="54"/>
      <c r="Z589" s="54"/>
      <c r="AA589" s="54"/>
      <c r="AB589" s="45"/>
    </row>
    <row r="590" spans="1:28" ht="14.25" customHeight="1">
      <c r="A590" s="21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54"/>
      <c r="X590" s="54"/>
      <c r="Y590" s="54"/>
      <c r="Z590" s="54"/>
      <c r="AA590" s="54"/>
      <c r="AB590" s="45"/>
    </row>
    <row r="591" spans="1:28" ht="14.25" customHeight="1">
      <c r="A591" s="21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54"/>
      <c r="X591" s="54"/>
      <c r="Y591" s="54"/>
      <c r="Z591" s="54"/>
      <c r="AA591" s="54"/>
      <c r="AB591" s="45"/>
    </row>
    <row r="592" spans="1:28" ht="14.25" customHeight="1">
      <c r="A592" s="21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54"/>
      <c r="X592" s="54"/>
      <c r="Y592" s="54"/>
      <c r="Z592" s="54"/>
      <c r="AA592" s="54"/>
      <c r="AB592" s="45"/>
    </row>
    <row r="593" spans="1:28" ht="14.25" customHeight="1">
      <c r="A593" s="21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54"/>
      <c r="X593" s="54"/>
      <c r="Y593" s="54"/>
      <c r="Z593" s="54"/>
      <c r="AA593" s="54"/>
      <c r="AB593" s="45"/>
    </row>
    <row r="594" spans="1:28" ht="14.25" customHeight="1">
      <c r="A594" s="21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54"/>
      <c r="X594" s="54"/>
      <c r="Y594" s="54"/>
      <c r="Z594" s="54"/>
      <c r="AA594" s="54"/>
      <c r="AB594" s="45"/>
    </row>
    <row r="595" spans="1:28" ht="14.25" customHeight="1">
      <c r="A595" s="21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54"/>
      <c r="X595" s="54"/>
      <c r="Y595" s="54"/>
      <c r="Z595" s="54"/>
      <c r="AA595" s="54"/>
      <c r="AB595" s="45"/>
    </row>
    <row r="596" spans="1:28" ht="14.25" customHeight="1">
      <c r="A596" s="21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54"/>
      <c r="X596" s="54"/>
      <c r="Y596" s="54"/>
      <c r="Z596" s="54"/>
      <c r="AA596" s="54"/>
      <c r="AB596" s="45"/>
    </row>
    <row r="597" spans="1:28" ht="14.25" customHeight="1">
      <c r="A597" s="21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54"/>
      <c r="X597" s="54"/>
      <c r="Y597" s="54"/>
      <c r="Z597" s="54"/>
      <c r="AA597" s="54"/>
      <c r="AB597" s="45"/>
    </row>
    <row r="598" spans="1:28" ht="14.25" customHeight="1">
      <c r="A598" s="21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54"/>
      <c r="X598" s="54"/>
      <c r="Y598" s="54"/>
      <c r="Z598" s="54"/>
      <c r="AA598" s="54"/>
      <c r="AB598" s="45"/>
    </row>
    <row r="599" spans="1:28" ht="14.25" customHeight="1">
      <c r="A599" s="21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54"/>
      <c r="X599" s="54"/>
      <c r="Y599" s="54"/>
      <c r="Z599" s="54"/>
      <c r="AA599" s="54"/>
      <c r="AB599" s="45"/>
    </row>
    <row r="600" spans="1:28" ht="14.25" customHeight="1">
      <c r="A600" s="21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54"/>
      <c r="X600" s="54"/>
      <c r="Y600" s="54"/>
      <c r="Z600" s="54"/>
      <c r="AA600" s="54"/>
      <c r="AB600" s="45"/>
    </row>
    <row r="601" spans="1:28" ht="14.25" customHeight="1">
      <c r="A601" s="21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54"/>
      <c r="X601" s="54"/>
      <c r="Y601" s="54"/>
      <c r="Z601" s="54"/>
      <c r="AA601" s="54"/>
      <c r="AB601" s="45"/>
    </row>
    <row r="602" spans="1:28" ht="14.25" customHeight="1">
      <c r="A602" s="21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54"/>
      <c r="X602" s="54"/>
      <c r="Y602" s="54"/>
      <c r="Z602" s="54"/>
      <c r="AA602" s="54"/>
      <c r="AB602" s="45"/>
    </row>
    <row r="603" spans="1:28" ht="14.25" customHeight="1">
      <c r="A603" s="21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54"/>
      <c r="X603" s="54"/>
      <c r="Y603" s="54"/>
      <c r="Z603" s="54"/>
      <c r="AA603" s="54"/>
      <c r="AB603" s="45"/>
    </row>
    <row r="604" spans="1:28" ht="14.25" customHeight="1">
      <c r="A604" s="21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54"/>
      <c r="X604" s="54"/>
      <c r="Y604" s="54"/>
      <c r="Z604" s="54"/>
      <c r="AA604" s="54"/>
      <c r="AB604" s="45"/>
    </row>
    <row r="605" spans="1:28" ht="14.25" customHeight="1">
      <c r="A605" s="21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54"/>
      <c r="X605" s="54"/>
      <c r="Y605" s="54"/>
      <c r="Z605" s="54"/>
      <c r="AA605" s="54"/>
      <c r="AB605" s="45"/>
    </row>
    <row r="606" spans="1:28" ht="14.25" customHeight="1">
      <c r="A606" s="21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54"/>
      <c r="X606" s="54"/>
      <c r="Y606" s="54"/>
      <c r="Z606" s="54"/>
      <c r="AA606" s="54"/>
      <c r="AB606" s="45"/>
    </row>
    <row r="607" spans="1:28" ht="14.25" customHeight="1">
      <c r="A607" s="21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54"/>
      <c r="X607" s="54"/>
      <c r="Y607" s="54"/>
      <c r="Z607" s="54"/>
      <c r="AA607" s="54"/>
      <c r="AB607" s="45"/>
    </row>
    <row r="608" spans="1:28" ht="14.25" customHeight="1">
      <c r="A608" s="21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54"/>
      <c r="X608" s="54"/>
      <c r="Y608" s="54"/>
      <c r="Z608" s="54"/>
      <c r="AA608" s="54"/>
      <c r="AB608" s="45"/>
    </row>
    <row r="609" spans="1:28" ht="14.25" customHeight="1">
      <c r="A609" s="21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54"/>
      <c r="X609" s="54"/>
      <c r="Y609" s="54"/>
      <c r="Z609" s="54"/>
      <c r="AA609" s="54"/>
      <c r="AB609" s="45"/>
    </row>
    <row r="610" spans="1:28" ht="14.25" customHeight="1">
      <c r="A610" s="21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54"/>
      <c r="X610" s="54"/>
      <c r="Y610" s="54"/>
      <c r="Z610" s="54"/>
      <c r="AA610" s="54"/>
      <c r="AB610" s="45"/>
    </row>
    <row r="611" spans="1:28" ht="14.25" customHeight="1">
      <c r="A611" s="21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54"/>
      <c r="X611" s="54"/>
      <c r="Y611" s="54"/>
      <c r="Z611" s="54"/>
      <c r="AA611" s="54"/>
      <c r="AB611" s="45"/>
    </row>
    <row r="612" spans="1:28" ht="14.25" customHeight="1">
      <c r="A612" s="21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54"/>
      <c r="X612" s="54"/>
      <c r="Y612" s="54"/>
      <c r="Z612" s="54"/>
      <c r="AA612" s="54"/>
      <c r="AB612" s="45"/>
    </row>
    <row r="613" spans="1:28" ht="14.25" customHeight="1">
      <c r="A613" s="21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54"/>
      <c r="X613" s="54"/>
      <c r="Y613" s="54"/>
      <c r="Z613" s="54"/>
      <c r="AA613" s="54"/>
      <c r="AB613" s="45"/>
    </row>
    <row r="614" spans="1:28" ht="14.25" customHeight="1">
      <c r="A614" s="21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54"/>
      <c r="X614" s="54"/>
      <c r="Y614" s="54"/>
      <c r="Z614" s="54"/>
      <c r="AA614" s="54"/>
      <c r="AB614" s="45"/>
    </row>
    <row r="615" spans="1:28" ht="14.25" customHeight="1">
      <c r="A615" s="21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54"/>
      <c r="X615" s="54"/>
      <c r="Y615" s="54"/>
      <c r="Z615" s="54"/>
      <c r="AA615" s="54"/>
      <c r="AB615" s="45"/>
    </row>
    <row r="616" spans="1:28" ht="14.25" customHeight="1">
      <c r="A616" s="21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54"/>
      <c r="X616" s="54"/>
      <c r="Y616" s="54"/>
      <c r="Z616" s="54"/>
      <c r="AA616" s="54"/>
      <c r="AB616" s="45"/>
    </row>
    <row r="617" spans="1:28" ht="14.25" customHeight="1">
      <c r="A617" s="21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54"/>
      <c r="X617" s="54"/>
      <c r="Y617" s="54"/>
      <c r="Z617" s="54"/>
      <c r="AA617" s="54"/>
      <c r="AB617" s="45"/>
    </row>
    <row r="618" spans="1:28" ht="14.25" customHeight="1">
      <c r="A618" s="21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54"/>
      <c r="X618" s="54"/>
      <c r="Y618" s="54"/>
      <c r="Z618" s="54"/>
      <c r="AA618" s="54"/>
      <c r="AB618" s="45"/>
    </row>
    <row r="619" spans="1:28" ht="14.25" customHeight="1">
      <c r="A619" s="21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54"/>
      <c r="X619" s="54"/>
      <c r="Y619" s="54"/>
      <c r="Z619" s="54"/>
      <c r="AA619" s="54"/>
      <c r="AB619" s="45"/>
    </row>
    <row r="620" spans="1:28" ht="14.25" customHeight="1">
      <c r="A620" s="21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54"/>
      <c r="X620" s="54"/>
      <c r="Y620" s="54"/>
      <c r="Z620" s="54"/>
      <c r="AA620" s="54"/>
      <c r="AB620" s="45"/>
    </row>
    <row r="621" spans="1:28" ht="14.25" customHeight="1">
      <c r="A621" s="21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54"/>
      <c r="X621" s="54"/>
      <c r="Y621" s="54"/>
      <c r="Z621" s="54"/>
      <c r="AA621" s="54"/>
      <c r="AB621" s="45"/>
    </row>
    <row r="622" spans="1:28" ht="14.25" customHeight="1">
      <c r="A622" s="21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54"/>
      <c r="X622" s="54"/>
      <c r="Y622" s="54"/>
      <c r="Z622" s="54"/>
      <c r="AA622" s="54"/>
      <c r="AB622" s="45"/>
    </row>
    <row r="623" spans="1:28" ht="14.25" customHeight="1">
      <c r="A623" s="21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54"/>
      <c r="X623" s="54"/>
      <c r="Y623" s="54"/>
      <c r="Z623" s="54"/>
      <c r="AA623" s="54"/>
      <c r="AB623" s="45"/>
    </row>
    <row r="624" spans="1:28" ht="14.25" customHeight="1">
      <c r="A624" s="21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54"/>
      <c r="X624" s="54"/>
      <c r="Y624" s="54"/>
      <c r="Z624" s="54"/>
      <c r="AA624" s="54"/>
      <c r="AB624" s="45"/>
    </row>
    <row r="625" spans="1:28" ht="14.25" customHeight="1">
      <c r="A625" s="21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54"/>
      <c r="X625" s="54"/>
      <c r="Y625" s="54"/>
      <c r="Z625" s="54"/>
      <c r="AA625" s="54"/>
      <c r="AB625" s="45"/>
    </row>
    <row r="626" spans="1:28" ht="14.25" customHeight="1">
      <c r="A626" s="21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54"/>
      <c r="X626" s="54"/>
      <c r="Y626" s="54"/>
      <c r="Z626" s="54"/>
      <c r="AA626" s="54"/>
      <c r="AB626" s="45"/>
    </row>
    <row r="627" spans="1:28" ht="14.25" customHeight="1">
      <c r="A627" s="21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54"/>
      <c r="X627" s="54"/>
      <c r="Y627" s="54"/>
      <c r="Z627" s="54"/>
      <c r="AA627" s="54"/>
      <c r="AB627" s="45"/>
    </row>
    <row r="628" spans="1:28" ht="14.25" customHeight="1">
      <c r="A628" s="21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54"/>
      <c r="X628" s="54"/>
      <c r="Y628" s="54"/>
      <c r="Z628" s="54"/>
      <c r="AA628" s="54"/>
      <c r="AB628" s="45"/>
    </row>
    <row r="629" spans="1:28" ht="14.25" customHeight="1">
      <c r="A629" s="21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54"/>
      <c r="X629" s="54"/>
      <c r="Y629" s="54"/>
      <c r="Z629" s="54"/>
      <c r="AA629" s="54"/>
      <c r="AB629" s="45"/>
    </row>
    <row r="630" spans="1:28" ht="14.25" customHeight="1">
      <c r="A630" s="21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54"/>
      <c r="X630" s="54"/>
      <c r="Y630" s="54"/>
      <c r="Z630" s="54"/>
      <c r="AA630" s="54"/>
      <c r="AB630" s="45"/>
    </row>
    <row r="631" spans="1:28" ht="14.25" customHeight="1">
      <c r="A631" s="21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54"/>
      <c r="X631" s="54"/>
      <c r="Y631" s="54"/>
      <c r="Z631" s="54"/>
      <c r="AA631" s="54"/>
      <c r="AB631" s="45"/>
    </row>
    <row r="632" spans="1:28" ht="14.25" customHeight="1">
      <c r="A632" s="21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54"/>
      <c r="X632" s="54"/>
      <c r="Y632" s="54"/>
      <c r="Z632" s="54"/>
      <c r="AA632" s="54"/>
      <c r="AB632" s="45"/>
    </row>
    <row r="633" spans="1:28" ht="14.25" customHeight="1">
      <c r="A633" s="21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54"/>
      <c r="X633" s="54"/>
      <c r="Y633" s="54"/>
      <c r="Z633" s="54"/>
      <c r="AA633" s="54"/>
      <c r="AB633" s="45"/>
    </row>
    <row r="634" spans="1:28" ht="14.25" customHeight="1">
      <c r="A634" s="21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54"/>
      <c r="X634" s="54"/>
      <c r="Y634" s="54"/>
      <c r="Z634" s="54"/>
      <c r="AA634" s="54"/>
      <c r="AB634" s="45"/>
    </row>
    <row r="635" spans="1:28" ht="14.25" customHeight="1">
      <c r="A635" s="21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54"/>
      <c r="X635" s="54"/>
      <c r="Y635" s="54"/>
      <c r="Z635" s="54"/>
      <c r="AA635" s="54"/>
      <c r="AB635" s="45"/>
    </row>
    <row r="636" spans="1:28" ht="14.25" customHeight="1">
      <c r="A636" s="21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54"/>
      <c r="X636" s="54"/>
      <c r="Y636" s="54"/>
      <c r="Z636" s="54"/>
      <c r="AA636" s="54"/>
      <c r="AB636" s="45"/>
    </row>
    <row r="637" spans="1:28" ht="14.25" customHeight="1">
      <c r="A637" s="21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54"/>
      <c r="X637" s="54"/>
      <c r="Y637" s="54"/>
      <c r="Z637" s="54"/>
      <c r="AA637" s="54"/>
      <c r="AB637" s="45"/>
    </row>
    <row r="638" spans="1:28" ht="14.25" customHeight="1">
      <c r="A638" s="21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54"/>
      <c r="X638" s="54"/>
      <c r="Y638" s="54"/>
      <c r="Z638" s="54"/>
      <c r="AA638" s="54"/>
      <c r="AB638" s="45"/>
    </row>
    <row r="639" spans="1:28" ht="14.25" customHeight="1">
      <c r="A639" s="21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54"/>
      <c r="X639" s="54"/>
      <c r="Y639" s="54"/>
      <c r="Z639" s="54"/>
      <c r="AA639" s="54"/>
      <c r="AB639" s="45"/>
    </row>
    <row r="640" spans="1:28" ht="14.25" customHeight="1">
      <c r="A640" s="21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54"/>
      <c r="X640" s="54"/>
      <c r="Y640" s="54"/>
      <c r="Z640" s="54"/>
      <c r="AA640" s="54"/>
      <c r="AB640" s="45"/>
    </row>
    <row r="641" spans="1:28" ht="14.25" customHeight="1">
      <c r="A641" s="21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54"/>
      <c r="X641" s="54"/>
      <c r="Y641" s="54"/>
      <c r="Z641" s="54"/>
      <c r="AA641" s="54"/>
      <c r="AB641" s="45"/>
    </row>
    <row r="642" spans="1:28" ht="14.25" customHeight="1">
      <c r="A642" s="21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54"/>
      <c r="X642" s="54"/>
      <c r="Y642" s="54"/>
      <c r="Z642" s="54"/>
      <c r="AA642" s="54"/>
      <c r="AB642" s="45"/>
    </row>
    <row r="643" spans="1:28" ht="14.25" customHeight="1">
      <c r="A643" s="21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54"/>
      <c r="X643" s="54"/>
      <c r="Y643" s="54"/>
      <c r="Z643" s="54"/>
      <c r="AA643" s="54"/>
      <c r="AB643" s="45"/>
    </row>
    <row r="644" spans="1:28" ht="14.25" customHeight="1">
      <c r="A644" s="21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54"/>
      <c r="X644" s="54"/>
      <c r="Y644" s="54"/>
      <c r="Z644" s="54"/>
      <c r="AA644" s="54"/>
      <c r="AB644" s="45"/>
    </row>
    <row r="645" spans="1:28" ht="14.25" customHeight="1">
      <c r="A645" s="21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54"/>
      <c r="X645" s="54"/>
      <c r="Y645" s="54"/>
      <c r="Z645" s="54"/>
      <c r="AA645" s="54"/>
      <c r="AB645" s="45"/>
    </row>
    <row r="646" spans="1:28" ht="14.25" customHeight="1">
      <c r="A646" s="21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54"/>
      <c r="X646" s="54"/>
      <c r="Y646" s="54"/>
      <c r="Z646" s="54"/>
      <c r="AA646" s="54"/>
      <c r="AB646" s="45"/>
    </row>
    <row r="647" spans="1:28" ht="14.25" customHeight="1">
      <c r="A647" s="21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54"/>
      <c r="X647" s="54"/>
      <c r="Y647" s="54"/>
      <c r="Z647" s="54"/>
      <c r="AA647" s="54"/>
      <c r="AB647" s="45"/>
    </row>
    <row r="648" spans="1:28" ht="14.25" customHeight="1">
      <c r="A648" s="21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54"/>
      <c r="X648" s="54"/>
      <c r="Y648" s="54"/>
      <c r="Z648" s="54"/>
      <c r="AA648" s="54"/>
      <c r="AB648" s="45"/>
    </row>
    <row r="649" spans="1:28" ht="14.25" customHeight="1">
      <c r="A649" s="21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54"/>
      <c r="X649" s="54"/>
      <c r="Y649" s="54"/>
      <c r="Z649" s="54"/>
      <c r="AA649" s="54"/>
      <c r="AB649" s="45"/>
    </row>
    <row r="650" spans="1:28" ht="14.25" customHeight="1">
      <c r="A650" s="21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54"/>
      <c r="X650" s="54"/>
      <c r="Y650" s="54"/>
      <c r="Z650" s="54"/>
      <c r="AA650" s="54"/>
      <c r="AB650" s="45"/>
    </row>
    <row r="651" spans="1:28" ht="14.25" customHeight="1">
      <c r="A651" s="21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54"/>
      <c r="X651" s="54"/>
      <c r="Y651" s="54"/>
      <c r="Z651" s="54"/>
      <c r="AA651" s="54"/>
      <c r="AB651" s="45"/>
    </row>
    <row r="652" spans="1:28" ht="14.25" customHeight="1">
      <c r="A652" s="21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54"/>
      <c r="X652" s="54"/>
      <c r="Y652" s="54"/>
      <c r="Z652" s="54"/>
      <c r="AA652" s="54"/>
      <c r="AB652" s="45"/>
    </row>
    <row r="653" spans="1:28" ht="14.25" customHeight="1">
      <c r="A653" s="21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54"/>
      <c r="X653" s="54"/>
      <c r="Y653" s="54"/>
      <c r="Z653" s="54"/>
      <c r="AA653" s="54"/>
      <c r="AB653" s="45"/>
    </row>
    <row r="654" spans="1:28" ht="14.25" customHeight="1">
      <c r="A654" s="21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54"/>
      <c r="X654" s="54"/>
      <c r="Y654" s="54"/>
      <c r="Z654" s="54"/>
      <c r="AA654" s="54"/>
      <c r="AB654" s="45"/>
    </row>
    <row r="655" spans="1:28" ht="14.25" customHeight="1">
      <c r="A655" s="21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54"/>
      <c r="X655" s="54"/>
      <c r="Y655" s="54"/>
      <c r="Z655" s="54"/>
      <c r="AA655" s="54"/>
      <c r="AB655" s="45"/>
    </row>
    <row r="656" spans="1:28" ht="14.25" customHeight="1">
      <c r="A656" s="21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54"/>
      <c r="X656" s="54"/>
      <c r="Y656" s="54"/>
      <c r="Z656" s="54"/>
      <c r="AA656" s="54"/>
      <c r="AB656" s="45"/>
    </row>
    <row r="657" spans="1:28" ht="14.25" customHeight="1">
      <c r="A657" s="21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54"/>
      <c r="X657" s="54"/>
      <c r="Y657" s="54"/>
      <c r="Z657" s="54"/>
      <c r="AA657" s="54"/>
      <c r="AB657" s="45"/>
    </row>
    <row r="658" spans="1:28" ht="14.25" customHeight="1">
      <c r="A658" s="21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54"/>
      <c r="X658" s="54"/>
      <c r="Y658" s="54"/>
      <c r="Z658" s="54"/>
      <c r="AA658" s="54"/>
      <c r="AB658" s="45"/>
    </row>
    <row r="659" spans="1:28" ht="14.25" customHeight="1">
      <c r="A659" s="21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54"/>
      <c r="X659" s="54"/>
      <c r="Y659" s="54"/>
      <c r="Z659" s="54"/>
      <c r="AA659" s="54"/>
      <c r="AB659" s="45"/>
    </row>
    <row r="660" spans="1:28" ht="14.25" customHeight="1">
      <c r="A660" s="21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54"/>
      <c r="X660" s="54"/>
      <c r="Y660" s="54"/>
      <c r="Z660" s="54"/>
      <c r="AA660" s="54"/>
      <c r="AB660" s="45"/>
    </row>
    <row r="661" spans="1:28" ht="14.25" customHeight="1">
      <c r="A661" s="21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54"/>
      <c r="X661" s="54"/>
      <c r="Y661" s="54"/>
      <c r="Z661" s="54"/>
      <c r="AA661" s="54"/>
      <c r="AB661" s="45"/>
    </row>
    <row r="662" spans="1:28" ht="14.25" customHeight="1">
      <c r="A662" s="21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54"/>
      <c r="X662" s="54"/>
      <c r="Y662" s="54"/>
      <c r="Z662" s="54"/>
      <c r="AA662" s="54"/>
      <c r="AB662" s="45"/>
    </row>
    <row r="663" spans="1:28" ht="14.25" customHeight="1">
      <c r="A663" s="21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54"/>
      <c r="X663" s="54"/>
      <c r="Y663" s="54"/>
      <c r="Z663" s="54"/>
      <c r="AA663" s="54"/>
      <c r="AB663" s="45"/>
    </row>
    <row r="664" spans="1:28" ht="14.25" customHeight="1">
      <c r="A664" s="21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54"/>
      <c r="X664" s="54"/>
      <c r="Y664" s="54"/>
      <c r="Z664" s="54"/>
      <c r="AA664" s="54"/>
      <c r="AB664" s="45"/>
    </row>
    <row r="665" spans="1:28" ht="14.25" customHeight="1">
      <c r="A665" s="21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54"/>
      <c r="X665" s="54"/>
      <c r="Y665" s="54"/>
      <c r="Z665" s="54"/>
      <c r="AA665" s="54"/>
      <c r="AB665" s="45"/>
    </row>
    <row r="666" spans="1:28" ht="14.25" customHeight="1">
      <c r="A666" s="21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54"/>
      <c r="X666" s="54"/>
      <c r="Y666" s="54"/>
      <c r="Z666" s="54"/>
      <c r="AA666" s="54"/>
      <c r="AB666" s="45"/>
    </row>
    <row r="667" spans="1:28" ht="14.25" customHeight="1">
      <c r="A667" s="21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54"/>
      <c r="X667" s="54"/>
      <c r="Y667" s="54"/>
      <c r="Z667" s="54"/>
      <c r="AA667" s="54"/>
      <c r="AB667" s="45"/>
    </row>
    <row r="668" spans="1:28" ht="14.25" customHeight="1">
      <c r="A668" s="21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54"/>
      <c r="X668" s="54"/>
      <c r="Y668" s="54"/>
      <c r="Z668" s="54"/>
      <c r="AA668" s="54"/>
      <c r="AB668" s="45"/>
    </row>
    <row r="669" spans="1:28" ht="14.25" customHeight="1">
      <c r="A669" s="21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54"/>
      <c r="X669" s="54"/>
      <c r="Y669" s="54"/>
      <c r="Z669" s="54"/>
      <c r="AA669" s="54"/>
      <c r="AB669" s="45"/>
    </row>
    <row r="670" spans="1:28" ht="14.25" customHeight="1">
      <c r="A670" s="21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54"/>
      <c r="X670" s="54"/>
      <c r="Y670" s="54"/>
      <c r="Z670" s="54"/>
      <c r="AA670" s="54"/>
      <c r="AB670" s="45"/>
    </row>
    <row r="671" spans="1:28" ht="14.25" customHeight="1">
      <c r="A671" s="21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54"/>
      <c r="X671" s="54"/>
      <c r="Y671" s="54"/>
      <c r="Z671" s="54"/>
      <c r="AA671" s="54"/>
      <c r="AB671" s="45"/>
    </row>
    <row r="672" spans="1:28" ht="14.25" customHeight="1">
      <c r="A672" s="21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54"/>
      <c r="X672" s="54"/>
      <c r="Y672" s="54"/>
      <c r="Z672" s="54"/>
      <c r="AA672" s="54"/>
      <c r="AB672" s="45"/>
    </row>
    <row r="673" spans="1:28" ht="14.25" customHeight="1">
      <c r="A673" s="21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54"/>
      <c r="X673" s="54"/>
      <c r="Y673" s="54"/>
      <c r="Z673" s="54"/>
      <c r="AA673" s="54"/>
      <c r="AB673" s="45"/>
    </row>
    <row r="674" spans="1:28" ht="14.25" customHeight="1">
      <c r="A674" s="21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54"/>
      <c r="X674" s="54"/>
      <c r="Y674" s="54"/>
      <c r="Z674" s="54"/>
      <c r="AA674" s="54"/>
      <c r="AB674" s="45"/>
    </row>
    <row r="675" spans="1:28" ht="14.25" customHeight="1">
      <c r="A675" s="21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54"/>
      <c r="X675" s="54"/>
      <c r="Y675" s="54"/>
      <c r="Z675" s="54"/>
      <c r="AA675" s="54"/>
      <c r="AB675" s="45"/>
    </row>
    <row r="676" spans="1:28" ht="14.25" customHeight="1">
      <c r="A676" s="21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54"/>
      <c r="X676" s="54"/>
      <c r="Y676" s="54"/>
      <c r="Z676" s="54"/>
      <c r="AA676" s="54"/>
      <c r="AB676" s="45"/>
    </row>
    <row r="677" spans="1:28" ht="14.25" customHeight="1">
      <c r="A677" s="21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54"/>
      <c r="X677" s="54"/>
      <c r="Y677" s="54"/>
      <c r="Z677" s="54"/>
      <c r="AA677" s="54"/>
      <c r="AB677" s="45"/>
    </row>
    <row r="678" spans="1:28" ht="14.25" customHeight="1">
      <c r="A678" s="21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54"/>
      <c r="X678" s="54"/>
      <c r="Y678" s="54"/>
      <c r="Z678" s="54"/>
      <c r="AA678" s="54"/>
      <c r="AB678" s="45"/>
    </row>
    <row r="679" spans="1:28" ht="14.25" customHeight="1">
      <c r="A679" s="21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54"/>
      <c r="X679" s="54"/>
      <c r="Y679" s="54"/>
      <c r="Z679" s="54"/>
      <c r="AA679" s="54"/>
      <c r="AB679" s="45"/>
    </row>
    <row r="680" spans="1:28" ht="14.25" customHeight="1">
      <c r="A680" s="21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54"/>
      <c r="X680" s="54"/>
      <c r="Y680" s="54"/>
      <c r="Z680" s="54"/>
      <c r="AA680" s="54"/>
      <c r="AB680" s="45"/>
    </row>
    <row r="681" spans="1:28" ht="14.25" customHeight="1">
      <c r="A681" s="21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54"/>
      <c r="X681" s="54"/>
      <c r="Y681" s="54"/>
      <c r="Z681" s="54"/>
      <c r="AA681" s="54"/>
      <c r="AB681" s="45"/>
    </row>
    <row r="682" spans="1:28" ht="14.25" customHeight="1">
      <c r="A682" s="21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54"/>
      <c r="X682" s="54"/>
      <c r="Y682" s="54"/>
      <c r="Z682" s="54"/>
      <c r="AA682" s="54"/>
      <c r="AB682" s="45"/>
    </row>
    <row r="683" spans="1:28" ht="14.25" customHeight="1">
      <c r="A683" s="21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54"/>
      <c r="X683" s="54"/>
      <c r="Y683" s="54"/>
      <c r="Z683" s="54"/>
      <c r="AA683" s="54"/>
      <c r="AB683" s="45"/>
    </row>
    <row r="684" spans="1:28" ht="14.25" customHeight="1">
      <c r="A684" s="21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54"/>
      <c r="X684" s="54"/>
      <c r="Y684" s="54"/>
      <c r="Z684" s="54"/>
      <c r="AA684" s="54"/>
      <c r="AB684" s="45"/>
    </row>
    <row r="685" spans="1:28" ht="14.25" customHeight="1">
      <c r="A685" s="21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54"/>
      <c r="X685" s="54"/>
      <c r="Y685" s="54"/>
      <c r="Z685" s="54"/>
      <c r="AA685" s="54"/>
      <c r="AB685" s="45"/>
    </row>
    <row r="686" spans="1:28" ht="14.25" customHeight="1">
      <c r="A686" s="21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54"/>
      <c r="X686" s="54"/>
      <c r="Y686" s="54"/>
      <c r="Z686" s="54"/>
      <c r="AA686" s="54"/>
      <c r="AB686" s="45"/>
    </row>
    <row r="687" spans="1:28" ht="14.25" customHeight="1">
      <c r="A687" s="21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54"/>
      <c r="X687" s="54"/>
      <c r="Y687" s="54"/>
      <c r="Z687" s="54"/>
      <c r="AA687" s="54"/>
      <c r="AB687" s="45"/>
    </row>
    <row r="688" spans="1:28" ht="14.25" customHeight="1">
      <c r="A688" s="21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54"/>
      <c r="X688" s="54"/>
      <c r="Y688" s="54"/>
      <c r="Z688" s="54"/>
      <c r="AA688" s="54"/>
      <c r="AB688" s="45"/>
    </row>
    <row r="689" spans="1:28" ht="14.25" customHeight="1">
      <c r="A689" s="21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54"/>
      <c r="X689" s="54"/>
      <c r="Y689" s="54"/>
      <c r="Z689" s="54"/>
      <c r="AA689" s="54"/>
      <c r="AB689" s="45"/>
    </row>
    <row r="690" spans="1:28" ht="14.25" customHeight="1">
      <c r="A690" s="21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54"/>
      <c r="X690" s="54"/>
      <c r="Y690" s="54"/>
      <c r="Z690" s="54"/>
      <c r="AA690" s="54"/>
      <c r="AB690" s="45"/>
    </row>
    <row r="691" spans="1:28" ht="14.25" customHeight="1">
      <c r="A691" s="21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54"/>
      <c r="X691" s="54"/>
      <c r="Y691" s="54"/>
      <c r="Z691" s="54"/>
      <c r="AA691" s="54"/>
      <c r="AB691" s="45"/>
    </row>
    <row r="692" spans="1:28" ht="14.25" customHeight="1">
      <c r="A692" s="21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54"/>
      <c r="X692" s="54"/>
      <c r="Y692" s="54"/>
      <c r="Z692" s="54"/>
      <c r="AA692" s="54"/>
      <c r="AB692" s="45"/>
    </row>
    <row r="693" spans="1:28" ht="14.25" customHeight="1">
      <c r="A693" s="21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54"/>
      <c r="X693" s="54"/>
      <c r="Y693" s="54"/>
      <c r="Z693" s="54"/>
      <c r="AA693" s="54"/>
      <c r="AB693" s="45"/>
    </row>
    <row r="694" spans="1:28" ht="14.25" customHeight="1">
      <c r="A694" s="21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54"/>
      <c r="X694" s="54"/>
      <c r="Y694" s="54"/>
      <c r="Z694" s="54"/>
      <c r="AA694" s="54"/>
      <c r="AB694" s="45"/>
    </row>
    <row r="695" spans="1:28" ht="14.25" customHeight="1">
      <c r="A695" s="21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54"/>
      <c r="X695" s="54"/>
      <c r="Y695" s="54"/>
      <c r="Z695" s="54"/>
      <c r="AA695" s="54"/>
      <c r="AB695" s="45"/>
    </row>
    <row r="696" spans="1:28" ht="14.25" customHeight="1">
      <c r="A696" s="21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54"/>
      <c r="X696" s="54"/>
      <c r="Y696" s="54"/>
      <c r="Z696" s="54"/>
      <c r="AA696" s="54"/>
      <c r="AB696" s="45"/>
    </row>
    <row r="697" spans="1:28" ht="14.25" customHeight="1">
      <c r="A697" s="21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54"/>
      <c r="X697" s="54"/>
      <c r="Y697" s="54"/>
      <c r="Z697" s="54"/>
      <c r="AA697" s="54"/>
      <c r="AB697" s="45"/>
    </row>
    <row r="698" spans="1:28" ht="14.25" customHeight="1">
      <c r="A698" s="21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54"/>
      <c r="X698" s="54"/>
      <c r="Y698" s="54"/>
      <c r="Z698" s="54"/>
      <c r="AA698" s="54"/>
      <c r="AB698" s="45"/>
    </row>
    <row r="699" spans="1:28" ht="14.25" customHeight="1">
      <c r="A699" s="21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54"/>
      <c r="X699" s="54"/>
      <c r="Y699" s="54"/>
      <c r="Z699" s="54"/>
      <c r="AA699" s="54"/>
      <c r="AB699" s="45"/>
    </row>
    <row r="700" spans="1:28" ht="14.25" customHeight="1">
      <c r="A700" s="21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54"/>
      <c r="X700" s="54"/>
      <c r="Y700" s="54"/>
      <c r="Z700" s="54"/>
      <c r="AA700" s="54"/>
      <c r="AB700" s="45"/>
    </row>
    <row r="701" spans="1:28" ht="14.25" customHeight="1">
      <c r="A701" s="21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54"/>
      <c r="X701" s="54"/>
      <c r="Y701" s="54"/>
      <c r="Z701" s="54"/>
      <c r="AA701" s="54"/>
      <c r="AB701" s="45"/>
    </row>
    <row r="702" spans="1:28" ht="14.25" customHeight="1">
      <c r="A702" s="21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54"/>
      <c r="X702" s="54"/>
      <c r="Y702" s="54"/>
      <c r="Z702" s="54"/>
      <c r="AA702" s="54"/>
      <c r="AB702" s="45"/>
    </row>
    <row r="703" spans="1:28" ht="14.25" customHeight="1">
      <c r="A703" s="21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54"/>
      <c r="X703" s="54"/>
      <c r="Y703" s="54"/>
      <c r="Z703" s="54"/>
      <c r="AA703" s="54"/>
      <c r="AB703" s="45"/>
    </row>
    <row r="704" spans="1:28" ht="14.25" customHeight="1">
      <c r="A704" s="21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54"/>
      <c r="X704" s="54"/>
      <c r="Y704" s="54"/>
      <c r="Z704" s="54"/>
      <c r="AA704" s="54"/>
      <c r="AB704" s="45"/>
    </row>
    <row r="705" spans="1:28" ht="14.25" customHeight="1">
      <c r="A705" s="21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54"/>
      <c r="X705" s="54"/>
      <c r="Y705" s="54"/>
      <c r="Z705" s="54"/>
      <c r="AA705" s="54"/>
      <c r="AB705" s="45"/>
    </row>
    <row r="706" spans="1:28" ht="14.25" customHeight="1">
      <c r="A706" s="21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54"/>
      <c r="X706" s="54"/>
      <c r="Y706" s="54"/>
      <c r="Z706" s="54"/>
      <c r="AA706" s="54"/>
      <c r="AB706" s="45"/>
    </row>
    <row r="707" spans="1:28" ht="14.25" customHeight="1">
      <c r="A707" s="21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54"/>
      <c r="X707" s="54"/>
      <c r="Y707" s="54"/>
      <c r="Z707" s="54"/>
      <c r="AA707" s="54"/>
      <c r="AB707" s="45"/>
    </row>
    <row r="708" spans="1:28" ht="14.25" customHeight="1">
      <c r="A708" s="21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54"/>
      <c r="X708" s="54"/>
      <c r="Y708" s="54"/>
      <c r="Z708" s="54"/>
      <c r="AA708" s="54"/>
      <c r="AB708" s="45"/>
    </row>
    <row r="709" spans="1:28" ht="14.25" customHeight="1">
      <c r="A709" s="21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54"/>
      <c r="X709" s="54"/>
      <c r="Y709" s="54"/>
      <c r="Z709" s="54"/>
      <c r="AA709" s="54"/>
      <c r="AB709" s="45"/>
    </row>
    <row r="710" spans="1:28" ht="14.25" customHeight="1">
      <c r="A710" s="21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54"/>
      <c r="X710" s="54"/>
      <c r="Y710" s="54"/>
      <c r="Z710" s="54"/>
      <c r="AA710" s="54"/>
      <c r="AB710" s="45"/>
    </row>
    <row r="711" spans="1:28" ht="14.25" customHeight="1">
      <c r="A711" s="21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54"/>
      <c r="X711" s="54"/>
      <c r="Y711" s="54"/>
      <c r="Z711" s="54"/>
      <c r="AA711" s="54"/>
      <c r="AB711" s="45"/>
    </row>
    <row r="712" spans="1:28" ht="14.25" customHeight="1">
      <c r="A712" s="21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54"/>
      <c r="X712" s="54"/>
      <c r="Y712" s="54"/>
      <c r="Z712" s="54"/>
      <c r="AA712" s="54"/>
      <c r="AB712" s="45"/>
    </row>
    <row r="713" spans="1:28" ht="14.25" customHeight="1">
      <c r="A713" s="21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54"/>
      <c r="X713" s="54"/>
      <c r="Y713" s="54"/>
      <c r="Z713" s="54"/>
      <c r="AA713" s="54"/>
      <c r="AB713" s="45"/>
    </row>
    <row r="714" spans="1:28" ht="14.25" customHeight="1">
      <c r="A714" s="21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54"/>
      <c r="X714" s="54"/>
      <c r="Y714" s="54"/>
      <c r="Z714" s="54"/>
      <c r="AA714" s="54"/>
      <c r="AB714" s="45"/>
    </row>
    <row r="715" spans="1:28" ht="14.25" customHeight="1">
      <c r="A715" s="21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54"/>
      <c r="X715" s="54"/>
      <c r="Y715" s="54"/>
      <c r="Z715" s="54"/>
      <c r="AA715" s="54"/>
      <c r="AB715" s="45"/>
    </row>
    <row r="716" spans="1:28" ht="14.25" customHeight="1">
      <c r="A716" s="21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54"/>
      <c r="X716" s="54"/>
      <c r="Y716" s="54"/>
      <c r="Z716" s="54"/>
      <c r="AA716" s="54"/>
      <c r="AB716" s="45"/>
    </row>
    <row r="717" spans="1:28" ht="14.25" customHeight="1">
      <c r="A717" s="21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54"/>
      <c r="X717" s="54"/>
      <c r="Y717" s="54"/>
      <c r="Z717" s="54"/>
      <c r="AA717" s="54"/>
      <c r="AB717" s="45"/>
    </row>
    <row r="718" spans="1:28" ht="14.25" customHeight="1">
      <c r="A718" s="21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54"/>
      <c r="X718" s="54"/>
      <c r="Y718" s="54"/>
      <c r="Z718" s="54"/>
      <c r="AA718" s="54"/>
      <c r="AB718" s="45"/>
    </row>
    <row r="719" spans="1:28" ht="14.25" customHeight="1">
      <c r="A719" s="21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54"/>
      <c r="X719" s="54"/>
      <c r="Y719" s="54"/>
      <c r="Z719" s="54"/>
      <c r="AA719" s="54"/>
      <c r="AB719" s="45"/>
    </row>
    <row r="720" spans="1:28" ht="14.25" customHeight="1">
      <c r="A720" s="21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54"/>
      <c r="X720" s="54"/>
      <c r="Y720" s="54"/>
      <c r="Z720" s="54"/>
      <c r="AA720" s="54"/>
      <c r="AB720" s="45"/>
    </row>
    <row r="721" spans="1:28" ht="14.25" customHeight="1">
      <c r="A721" s="21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54"/>
      <c r="X721" s="54"/>
      <c r="Y721" s="54"/>
      <c r="Z721" s="54"/>
      <c r="AA721" s="54"/>
      <c r="AB721" s="45"/>
    </row>
    <row r="722" spans="1:28" ht="14.25" customHeight="1">
      <c r="A722" s="21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54"/>
      <c r="X722" s="54"/>
      <c r="Y722" s="54"/>
      <c r="Z722" s="54"/>
      <c r="AA722" s="54"/>
      <c r="AB722" s="45"/>
    </row>
    <row r="723" spans="1:28" ht="14.25" customHeight="1">
      <c r="A723" s="21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54"/>
      <c r="X723" s="54"/>
      <c r="Y723" s="54"/>
      <c r="Z723" s="54"/>
      <c r="AA723" s="54"/>
      <c r="AB723" s="45"/>
    </row>
    <row r="724" spans="1:28" ht="14.25" customHeight="1">
      <c r="A724" s="21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54"/>
      <c r="X724" s="54"/>
      <c r="Y724" s="54"/>
      <c r="Z724" s="54"/>
      <c r="AA724" s="54"/>
      <c r="AB724" s="45"/>
    </row>
    <row r="725" spans="1:28" ht="14.25" customHeight="1">
      <c r="A725" s="21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54"/>
      <c r="X725" s="54"/>
      <c r="Y725" s="54"/>
      <c r="Z725" s="54"/>
      <c r="AA725" s="54"/>
      <c r="AB725" s="45"/>
    </row>
    <row r="726" spans="1:28" ht="14.25" customHeight="1">
      <c r="A726" s="21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54"/>
      <c r="X726" s="54"/>
      <c r="Y726" s="54"/>
      <c r="Z726" s="54"/>
      <c r="AA726" s="54"/>
      <c r="AB726" s="45"/>
    </row>
    <row r="727" spans="1:28" ht="14.25" customHeight="1">
      <c r="A727" s="21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54"/>
      <c r="X727" s="54"/>
      <c r="Y727" s="54"/>
      <c r="Z727" s="54"/>
      <c r="AA727" s="54"/>
      <c r="AB727" s="45"/>
    </row>
    <row r="728" spans="1:28" ht="14.25" customHeight="1">
      <c r="A728" s="21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54"/>
      <c r="X728" s="54"/>
      <c r="Y728" s="54"/>
      <c r="Z728" s="54"/>
      <c r="AA728" s="54"/>
      <c r="AB728" s="45"/>
    </row>
    <row r="729" spans="1:28" ht="14.25" customHeight="1">
      <c r="A729" s="21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54"/>
      <c r="X729" s="54"/>
      <c r="Y729" s="54"/>
      <c r="Z729" s="54"/>
      <c r="AA729" s="54"/>
      <c r="AB729" s="45"/>
    </row>
    <row r="730" spans="1:28" ht="14.25" customHeight="1">
      <c r="A730" s="21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54"/>
      <c r="X730" s="54"/>
      <c r="Y730" s="54"/>
      <c r="Z730" s="54"/>
      <c r="AA730" s="54"/>
      <c r="AB730" s="45"/>
    </row>
    <row r="731" spans="1:28" ht="14.25" customHeight="1">
      <c r="A731" s="21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54"/>
      <c r="X731" s="54"/>
      <c r="Y731" s="54"/>
      <c r="Z731" s="54"/>
      <c r="AA731" s="54"/>
      <c r="AB731" s="45"/>
    </row>
    <row r="732" spans="1:28" ht="14.25" customHeight="1">
      <c r="A732" s="21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54"/>
      <c r="X732" s="54"/>
      <c r="Y732" s="54"/>
      <c r="Z732" s="54"/>
      <c r="AA732" s="54"/>
      <c r="AB732" s="45"/>
    </row>
    <row r="733" spans="1:28" ht="14.25" customHeight="1">
      <c r="A733" s="21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54"/>
      <c r="X733" s="54"/>
      <c r="Y733" s="54"/>
      <c r="Z733" s="54"/>
      <c r="AA733" s="54"/>
      <c r="AB733" s="45"/>
    </row>
    <row r="734" spans="1:28" ht="14.25" customHeight="1">
      <c r="A734" s="21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54"/>
      <c r="X734" s="54"/>
      <c r="Y734" s="54"/>
      <c r="Z734" s="54"/>
      <c r="AA734" s="54"/>
      <c r="AB734" s="45"/>
    </row>
    <row r="735" spans="1:28" ht="14.25" customHeight="1">
      <c r="A735" s="21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54"/>
      <c r="X735" s="54"/>
      <c r="Y735" s="54"/>
      <c r="Z735" s="54"/>
      <c r="AA735" s="54"/>
      <c r="AB735" s="45"/>
    </row>
    <row r="736" spans="1:28" ht="14.25" customHeight="1">
      <c r="A736" s="21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54"/>
      <c r="X736" s="54"/>
      <c r="Y736" s="54"/>
      <c r="Z736" s="54"/>
      <c r="AA736" s="54"/>
      <c r="AB736" s="45"/>
    </row>
    <row r="737" spans="1:28" ht="14.25" customHeight="1">
      <c r="A737" s="21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54"/>
      <c r="X737" s="54"/>
      <c r="Y737" s="54"/>
      <c r="Z737" s="54"/>
      <c r="AA737" s="54"/>
      <c r="AB737" s="45"/>
    </row>
    <row r="738" spans="1:28" ht="14.25" customHeight="1">
      <c r="A738" s="21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54"/>
      <c r="X738" s="54"/>
      <c r="Y738" s="54"/>
      <c r="Z738" s="54"/>
      <c r="AA738" s="54"/>
      <c r="AB738" s="45"/>
    </row>
    <row r="739" spans="1:28" ht="14.25" customHeight="1">
      <c r="A739" s="21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54"/>
      <c r="X739" s="54"/>
      <c r="Y739" s="54"/>
      <c r="Z739" s="54"/>
      <c r="AA739" s="54"/>
      <c r="AB739" s="45"/>
    </row>
    <row r="740" spans="1:28" ht="14.25" customHeight="1">
      <c r="A740" s="21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54"/>
      <c r="X740" s="54"/>
      <c r="Y740" s="54"/>
      <c r="Z740" s="54"/>
      <c r="AA740" s="54"/>
      <c r="AB740" s="45"/>
    </row>
    <row r="741" spans="1:28" ht="14.25" customHeight="1">
      <c r="A741" s="21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54"/>
      <c r="X741" s="54"/>
      <c r="Y741" s="54"/>
      <c r="Z741" s="54"/>
      <c r="AA741" s="54"/>
      <c r="AB741" s="45"/>
    </row>
    <row r="742" spans="1:28" ht="14.25" customHeight="1">
      <c r="A742" s="21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54"/>
      <c r="X742" s="54"/>
      <c r="Y742" s="54"/>
      <c r="Z742" s="54"/>
      <c r="AA742" s="54"/>
      <c r="AB742" s="45"/>
    </row>
    <row r="743" spans="1:28" ht="14.25" customHeight="1">
      <c r="A743" s="21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54"/>
      <c r="X743" s="54"/>
      <c r="Y743" s="54"/>
      <c r="Z743" s="54"/>
      <c r="AA743" s="54"/>
      <c r="AB743" s="45"/>
    </row>
    <row r="744" spans="1:28" ht="14.25" customHeight="1">
      <c r="A744" s="21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54"/>
      <c r="X744" s="54"/>
      <c r="Y744" s="54"/>
      <c r="Z744" s="54"/>
      <c r="AA744" s="54"/>
      <c r="AB744" s="45"/>
    </row>
    <row r="745" spans="1:28" ht="14.25" customHeight="1">
      <c r="A745" s="21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54"/>
      <c r="X745" s="54"/>
      <c r="Y745" s="54"/>
      <c r="Z745" s="54"/>
      <c r="AA745" s="54"/>
      <c r="AB745" s="45"/>
    </row>
    <row r="746" spans="1:28" ht="14.25" customHeight="1">
      <c r="A746" s="21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54"/>
      <c r="X746" s="54"/>
      <c r="Y746" s="54"/>
      <c r="Z746" s="54"/>
      <c r="AA746" s="54"/>
      <c r="AB746" s="45"/>
    </row>
    <row r="747" spans="1:28" ht="14.25" customHeight="1">
      <c r="A747" s="21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54"/>
      <c r="X747" s="54"/>
      <c r="Y747" s="54"/>
      <c r="Z747" s="54"/>
      <c r="AA747" s="54"/>
      <c r="AB747" s="45"/>
    </row>
    <row r="748" spans="1:28" ht="14.25" customHeight="1">
      <c r="A748" s="21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54"/>
      <c r="X748" s="54"/>
      <c r="Y748" s="54"/>
      <c r="Z748" s="54"/>
      <c r="AA748" s="54"/>
      <c r="AB748" s="45"/>
    </row>
    <row r="749" spans="1:28" ht="14.25" customHeight="1">
      <c r="A749" s="21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54"/>
      <c r="X749" s="54"/>
      <c r="Y749" s="54"/>
      <c r="Z749" s="54"/>
      <c r="AA749" s="54"/>
      <c r="AB749" s="45"/>
    </row>
    <row r="750" spans="1:28" ht="14.25" customHeight="1">
      <c r="A750" s="21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54"/>
      <c r="X750" s="54"/>
      <c r="Y750" s="54"/>
      <c r="Z750" s="54"/>
      <c r="AA750" s="54"/>
      <c r="AB750" s="45"/>
    </row>
    <row r="751" spans="1:28" ht="14.25" customHeight="1">
      <c r="A751" s="21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54"/>
      <c r="X751" s="54"/>
      <c r="Y751" s="54"/>
      <c r="Z751" s="54"/>
      <c r="AA751" s="54"/>
      <c r="AB751" s="45"/>
    </row>
    <row r="752" spans="1:28" ht="14.25" customHeight="1">
      <c r="A752" s="21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54"/>
      <c r="X752" s="54"/>
      <c r="Y752" s="54"/>
      <c r="Z752" s="54"/>
      <c r="AA752" s="54"/>
      <c r="AB752" s="45"/>
    </row>
    <row r="753" spans="1:28" ht="14.25" customHeight="1">
      <c r="A753" s="21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54"/>
      <c r="X753" s="54"/>
      <c r="Y753" s="54"/>
      <c r="Z753" s="54"/>
      <c r="AA753" s="54"/>
      <c r="AB753" s="45"/>
    </row>
    <row r="754" spans="1:28" ht="14.25" customHeight="1">
      <c r="A754" s="21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54"/>
      <c r="X754" s="54"/>
      <c r="Y754" s="54"/>
      <c r="Z754" s="54"/>
      <c r="AA754" s="54"/>
      <c r="AB754" s="45"/>
    </row>
    <row r="755" spans="1:28" ht="14.25" customHeight="1">
      <c r="A755" s="21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54"/>
      <c r="X755" s="54"/>
      <c r="Y755" s="54"/>
      <c r="Z755" s="54"/>
      <c r="AA755" s="54"/>
      <c r="AB755" s="45"/>
    </row>
    <row r="756" spans="1:28" ht="14.25" customHeight="1">
      <c r="A756" s="21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54"/>
      <c r="X756" s="54"/>
      <c r="Y756" s="54"/>
      <c r="Z756" s="54"/>
      <c r="AA756" s="54"/>
      <c r="AB756" s="45"/>
    </row>
    <row r="757" spans="1:28" ht="14.25" customHeight="1">
      <c r="A757" s="21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54"/>
      <c r="X757" s="54"/>
      <c r="Y757" s="54"/>
      <c r="Z757" s="54"/>
      <c r="AA757" s="54"/>
      <c r="AB757" s="45"/>
    </row>
    <row r="758" spans="1:28" ht="14.25" customHeight="1">
      <c r="A758" s="21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54"/>
      <c r="X758" s="54"/>
      <c r="Y758" s="54"/>
      <c r="Z758" s="54"/>
      <c r="AA758" s="54"/>
      <c r="AB758" s="45"/>
    </row>
    <row r="759" spans="1:28" ht="14.25" customHeight="1">
      <c r="A759" s="21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54"/>
      <c r="X759" s="54"/>
      <c r="Y759" s="54"/>
      <c r="Z759" s="54"/>
      <c r="AA759" s="54"/>
      <c r="AB759" s="45"/>
    </row>
    <row r="760" spans="1:28" ht="14.25" customHeight="1">
      <c r="A760" s="21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54"/>
      <c r="X760" s="54"/>
      <c r="Y760" s="54"/>
      <c r="Z760" s="54"/>
      <c r="AA760" s="54"/>
      <c r="AB760" s="45"/>
    </row>
    <row r="761" spans="1:28" ht="14.25" customHeight="1">
      <c r="A761" s="21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54"/>
      <c r="X761" s="54"/>
      <c r="Y761" s="54"/>
      <c r="Z761" s="54"/>
      <c r="AA761" s="54"/>
      <c r="AB761" s="45"/>
    </row>
    <row r="762" spans="1:28" ht="14.25" customHeight="1">
      <c r="A762" s="21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54"/>
      <c r="X762" s="54"/>
      <c r="Y762" s="54"/>
      <c r="Z762" s="54"/>
      <c r="AA762" s="54"/>
      <c r="AB762" s="45"/>
    </row>
    <row r="763" spans="1:28" ht="14.25" customHeight="1">
      <c r="A763" s="21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54"/>
      <c r="X763" s="54"/>
      <c r="Y763" s="54"/>
      <c r="Z763" s="54"/>
      <c r="AA763" s="54"/>
      <c r="AB763" s="45"/>
    </row>
    <row r="764" spans="1:28" ht="14.25" customHeight="1">
      <c r="A764" s="21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54"/>
      <c r="X764" s="54"/>
      <c r="Y764" s="54"/>
      <c r="Z764" s="54"/>
      <c r="AA764" s="54"/>
      <c r="AB764" s="45"/>
    </row>
    <row r="765" spans="1:28" ht="14.25" customHeight="1">
      <c r="A765" s="21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54"/>
      <c r="X765" s="54"/>
      <c r="Y765" s="54"/>
      <c r="Z765" s="54"/>
      <c r="AA765" s="54"/>
      <c r="AB765" s="45"/>
    </row>
    <row r="766" spans="1:28" ht="14.25" customHeight="1">
      <c r="A766" s="21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54"/>
      <c r="X766" s="54"/>
      <c r="Y766" s="54"/>
      <c r="Z766" s="54"/>
      <c r="AA766" s="54"/>
      <c r="AB766" s="45"/>
    </row>
    <row r="767" spans="1:28" ht="14.25" customHeight="1">
      <c r="A767" s="21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54"/>
      <c r="X767" s="54"/>
      <c r="Y767" s="54"/>
      <c r="Z767" s="54"/>
      <c r="AA767" s="54"/>
      <c r="AB767" s="45"/>
    </row>
    <row r="768" spans="1:28" ht="14.25" customHeight="1">
      <c r="A768" s="21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54"/>
      <c r="X768" s="54"/>
      <c r="Y768" s="54"/>
      <c r="Z768" s="54"/>
      <c r="AA768" s="54"/>
      <c r="AB768" s="45"/>
    </row>
    <row r="769" spans="1:28" ht="14.25" customHeight="1">
      <c r="A769" s="21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54"/>
      <c r="X769" s="54"/>
      <c r="Y769" s="54"/>
      <c r="Z769" s="54"/>
      <c r="AA769" s="54"/>
      <c r="AB769" s="45"/>
    </row>
    <row r="770" spans="1:28" ht="14.25" customHeight="1">
      <c r="A770" s="21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54"/>
      <c r="X770" s="54"/>
      <c r="Y770" s="54"/>
      <c r="Z770" s="54"/>
      <c r="AA770" s="54"/>
      <c r="AB770" s="45"/>
    </row>
    <row r="771" spans="1:28" ht="14.25" customHeight="1">
      <c r="A771" s="21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54"/>
      <c r="X771" s="54"/>
      <c r="Y771" s="54"/>
      <c r="Z771" s="54"/>
      <c r="AA771" s="54"/>
      <c r="AB771" s="45"/>
    </row>
    <row r="772" spans="1:28" ht="14.25" customHeight="1">
      <c r="A772" s="21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54"/>
      <c r="X772" s="54"/>
      <c r="Y772" s="54"/>
      <c r="Z772" s="54"/>
      <c r="AA772" s="54"/>
      <c r="AB772" s="45"/>
    </row>
    <row r="773" spans="1:28" ht="14.25" customHeight="1">
      <c r="A773" s="21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54"/>
      <c r="X773" s="54"/>
      <c r="Y773" s="54"/>
      <c r="Z773" s="54"/>
      <c r="AA773" s="54"/>
      <c r="AB773" s="45"/>
    </row>
    <row r="774" spans="1:28" ht="14.25" customHeight="1">
      <c r="A774" s="21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54"/>
      <c r="X774" s="54"/>
      <c r="Y774" s="54"/>
      <c r="Z774" s="54"/>
      <c r="AA774" s="54"/>
      <c r="AB774" s="45"/>
    </row>
    <row r="775" spans="1:28" ht="14.25" customHeight="1">
      <c r="A775" s="21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54"/>
      <c r="X775" s="54"/>
      <c r="Y775" s="54"/>
      <c r="Z775" s="54"/>
      <c r="AA775" s="54"/>
      <c r="AB775" s="45"/>
    </row>
    <row r="776" spans="1:28" ht="14.25" customHeight="1">
      <c r="A776" s="21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54"/>
      <c r="X776" s="54"/>
      <c r="Y776" s="54"/>
      <c r="Z776" s="54"/>
      <c r="AA776" s="54"/>
      <c r="AB776" s="45"/>
    </row>
    <row r="777" spans="1:28" ht="14.25" customHeight="1">
      <c r="A777" s="21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54"/>
      <c r="X777" s="54"/>
      <c r="Y777" s="54"/>
      <c r="Z777" s="54"/>
      <c r="AA777" s="54"/>
      <c r="AB777" s="45"/>
    </row>
    <row r="778" spans="1:28" ht="14.25" customHeight="1">
      <c r="A778" s="21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54"/>
      <c r="X778" s="54"/>
      <c r="Y778" s="54"/>
      <c r="Z778" s="54"/>
      <c r="AA778" s="54"/>
      <c r="AB778" s="45"/>
    </row>
    <row r="779" spans="1:28" ht="14.25" customHeight="1">
      <c r="A779" s="21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54"/>
      <c r="X779" s="54"/>
      <c r="Y779" s="54"/>
      <c r="Z779" s="54"/>
      <c r="AA779" s="54"/>
      <c r="AB779" s="45"/>
    </row>
    <row r="780" spans="1:28" ht="14.25" customHeight="1">
      <c r="A780" s="21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54"/>
      <c r="X780" s="54"/>
      <c r="Y780" s="54"/>
      <c r="Z780" s="54"/>
      <c r="AA780" s="54"/>
      <c r="AB780" s="45"/>
    </row>
    <row r="781" spans="1:28" ht="14.25" customHeight="1">
      <c r="A781" s="21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54"/>
      <c r="X781" s="54"/>
      <c r="Y781" s="54"/>
      <c r="Z781" s="54"/>
      <c r="AA781" s="54"/>
      <c r="AB781" s="45"/>
    </row>
    <row r="782" spans="1:28" ht="14.25" customHeight="1">
      <c r="A782" s="21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54"/>
      <c r="X782" s="54"/>
      <c r="Y782" s="54"/>
      <c r="Z782" s="54"/>
      <c r="AA782" s="54"/>
      <c r="AB782" s="45"/>
    </row>
    <row r="783" spans="1:28" ht="14.25" customHeight="1">
      <c r="A783" s="21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54"/>
      <c r="X783" s="54"/>
      <c r="Y783" s="54"/>
      <c r="Z783" s="54"/>
      <c r="AA783" s="54"/>
      <c r="AB783" s="45"/>
    </row>
    <row r="784" spans="1:28" ht="14.25" customHeight="1">
      <c r="A784" s="21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54"/>
      <c r="X784" s="54"/>
      <c r="Y784" s="54"/>
      <c r="Z784" s="54"/>
      <c r="AA784" s="54"/>
      <c r="AB784" s="45"/>
    </row>
    <row r="785" spans="1:28" ht="14.25" customHeight="1">
      <c r="A785" s="21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54"/>
      <c r="X785" s="54"/>
      <c r="Y785" s="54"/>
      <c r="Z785" s="54"/>
      <c r="AA785" s="54"/>
      <c r="AB785" s="45"/>
    </row>
    <row r="786" spans="1:28" ht="14.25" customHeight="1">
      <c r="A786" s="21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54"/>
      <c r="X786" s="54"/>
      <c r="Y786" s="54"/>
      <c r="Z786" s="54"/>
      <c r="AA786" s="54"/>
      <c r="AB786" s="45"/>
    </row>
    <row r="787" spans="1:28" ht="14.25" customHeight="1">
      <c r="A787" s="21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54"/>
      <c r="X787" s="54"/>
      <c r="Y787" s="54"/>
      <c r="Z787" s="54"/>
      <c r="AA787" s="54"/>
      <c r="AB787" s="45"/>
    </row>
    <row r="788" spans="1:28" ht="14.25" customHeight="1">
      <c r="A788" s="21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54"/>
      <c r="X788" s="54"/>
      <c r="Y788" s="54"/>
      <c r="Z788" s="54"/>
      <c r="AA788" s="54"/>
      <c r="AB788" s="45"/>
    </row>
    <row r="789" spans="1:28" ht="14.25" customHeight="1">
      <c r="A789" s="21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54"/>
      <c r="X789" s="54"/>
      <c r="Y789" s="54"/>
      <c r="Z789" s="54"/>
      <c r="AA789" s="54"/>
      <c r="AB789" s="45"/>
    </row>
    <row r="790" spans="1:28" ht="14.25" customHeight="1">
      <c r="A790" s="21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54"/>
      <c r="X790" s="54"/>
      <c r="Y790" s="54"/>
      <c r="Z790" s="54"/>
      <c r="AA790" s="54"/>
      <c r="AB790" s="45"/>
    </row>
    <row r="791" spans="1:28" ht="14.25" customHeight="1">
      <c r="A791" s="21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54"/>
      <c r="X791" s="54"/>
      <c r="Y791" s="54"/>
      <c r="Z791" s="54"/>
      <c r="AA791" s="54"/>
      <c r="AB791" s="45"/>
    </row>
    <row r="792" spans="1:28" ht="14.25" customHeight="1">
      <c r="A792" s="21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54"/>
      <c r="X792" s="54"/>
      <c r="Y792" s="54"/>
      <c r="Z792" s="54"/>
      <c r="AA792" s="54"/>
      <c r="AB792" s="45"/>
    </row>
    <row r="793" spans="1:28" ht="14.25" customHeight="1">
      <c r="A793" s="21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54"/>
      <c r="X793" s="54"/>
      <c r="Y793" s="54"/>
      <c r="Z793" s="54"/>
      <c r="AA793" s="54"/>
      <c r="AB793" s="45"/>
    </row>
    <row r="794" spans="1:28" ht="14.25" customHeight="1">
      <c r="A794" s="21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54"/>
      <c r="X794" s="54"/>
      <c r="Y794" s="54"/>
      <c r="Z794" s="54"/>
      <c r="AA794" s="54"/>
      <c r="AB794" s="45"/>
    </row>
    <row r="795" spans="1:28" ht="14.25" customHeight="1">
      <c r="A795" s="21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54"/>
      <c r="X795" s="54"/>
      <c r="Y795" s="54"/>
      <c r="Z795" s="54"/>
      <c r="AA795" s="54"/>
      <c r="AB795" s="45"/>
    </row>
    <row r="796" spans="1:28" ht="14.25" customHeight="1">
      <c r="A796" s="21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54"/>
      <c r="X796" s="54"/>
      <c r="Y796" s="54"/>
      <c r="Z796" s="54"/>
      <c r="AA796" s="54"/>
      <c r="AB796" s="45"/>
    </row>
    <row r="797" spans="1:28" ht="14.25" customHeight="1">
      <c r="A797" s="21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54"/>
      <c r="X797" s="54"/>
      <c r="Y797" s="54"/>
      <c r="Z797" s="54"/>
      <c r="AA797" s="54"/>
      <c r="AB797" s="45"/>
    </row>
    <row r="798" spans="1:28" ht="14.25" customHeight="1">
      <c r="A798" s="21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54"/>
      <c r="X798" s="54"/>
      <c r="Y798" s="54"/>
      <c r="Z798" s="54"/>
      <c r="AA798" s="54"/>
      <c r="AB798" s="45"/>
    </row>
    <row r="799" spans="1:28" ht="14.25" customHeight="1">
      <c r="A799" s="21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54"/>
      <c r="X799" s="54"/>
      <c r="Y799" s="54"/>
      <c r="Z799" s="54"/>
      <c r="AA799" s="54"/>
      <c r="AB799" s="45"/>
    </row>
    <row r="800" spans="1:28" ht="14.25" customHeight="1">
      <c r="A800" s="21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54"/>
      <c r="X800" s="54"/>
      <c r="Y800" s="54"/>
      <c r="Z800" s="54"/>
      <c r="AA800" s="54"/>
      <c r="AB800" s="45"/>
    </row>
    <row r="801" spans="1:28" ht="14.25" customHeight="1">
      <c r="A801" s="21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54"/>
      <c r="X801" s="54"/>
      <c r="Y801" s="54"/>
      <c r="Z801" s="54"/>
      <c r="AA801" s="54"/>
      <c r="AB801" s="45"/>
    </row>
    <row r="802" spans="1:28" ht="14.25" customHeight="1">
      <c r="A802" s="21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54"/>
      <c r="X802" s="54"/>
      <c r="Y802" s="54"/>
      <c r="Z802" s="54"/>
      <c r="AA802" s="54"/>
      <c r="AB802" s="45"/>
    </row>
    <row r="803" spans="1:28" ht="14.25" customHeight="1">
      <c r="A803" s="21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54"/>
      <c r="X803" s="54"/>
      <c r="Y803" s="54"/>
      <c r="Z803" s="54"/>
      <c r="AA803" s="54"/>
      <c r="AB803" s="45"/>
    </row>
    <row r="804" spans="1:28" ht="14.25" customHeight="1">
      <c r="A804" s="21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54"/>
      <c r="X804" s="54"/>
      <c r="Y804" s="54"/>
      <c r="Z804" s="54"/>
      <c r="AA804" s="54"/>
      <c r="AB804" s="45"/>
    </row>
    <row r="805" spans="1:28" ht="14.25" customHeight="1">
      <c r="A805" s="21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54"/>
      <c r="X805" s="54"/>
      <c r="Y805" s="54"/>
      <c r="Z805" s="54"/>
      <c r="AA805" s="54"/>
      <c r="AB805" s="45"/>
    </row>
    <row r="806" spans="1:28" ht="14.25" customHeight="1">
      <c r="A806" s="21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54"/>
      <c r="X806" s="54"/>
      <c r="Y806" s="54"/>
      <c r="Z806" s="54"/>
      <c r="AA806" s="54"/>
      <c r="AB806" s="45"/>
    </row>
    <row r="807" spans="1:28" ht="14.25" customHeight="1">
      <c r="A807" s="21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54"/>
      <c r="X807" s="54"/>
      <c r="Y807" s="54"/>
      <c r="Z807" s="54"/>
      <c r="AA807" s="54"/>
      <c r="AB807" s="45"/>
    </row>
    <row r="808" spans="1:28" ht="14.25" customHeight="1">
      <c r="A808" s="21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54"/>
      <c r="X808" s="54"/>
      <c r="Y808" s="54"/>
      <c r="Z808" s="54"/>
      <c r="AA808" s="54"/>
      <c r="AB808" s="45"/>
    </row>
    <row r="809" spans="1:28" ht="14.25" customHeight="1">
      <c r="A809" s="21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54"/>
      <c r="X809" s="54"/>
      <c r="Y809" s="54"/>
      <c r="Z809" s="54"/>
      <c r="AA809" s="54"/>
      <c r="AB809" s="45"/>
    </row>
    <row r="810" spans="1:28" ht="14.25" customHeight="1">
      <c r="A810" s="21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54"/>
      <c r="X810" s="54"/>
      <c r="Y810" s="54"/>
      <c r="Z810" s="54"/>
      <c r="AA810" s="54"/>
      <c r="AB810" s="45"/>
    </row>
    <row r="811" spans="1:28" ht="14.25" customHeight="1">
      <c r="A811" s="21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54"/>
      <c r="X811" s="54"/>
      <c r="Y811" s="54"/>
      <c r="Z811" s="54"/>
      <c r="AA811" s="54"/>
      <c r="AB811" s="45"/>
    </row>
    <row r="812" spans="1:28" ht="14.25" customHeight="1">
      <c r="A812" s="21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54"/>
      <c r="X812" s="54"/>
      <c r="Y812" s="54"/>
      <c r="Z812" s="54"/>
      <c r="AA812" s="54"/>
      <c r="AB812" s="45"/>
    </row>
    <row r="813" spans="1:28" ht="14.25" customHeight="1">
      <c r="A813" s="21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54"/>
      <c r="X813" s="54"/>
      <c r="Y813" s="54"/>
      <c r="Z813" s="54"/>
      <c r="AA813" s="54"/>
      <c r="AB813" s="45"/>
    </row>
    <row r="814" spans="1:28" ht="14.25" customHeight="1">
      <c r="A814" s="21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54"/>
      <c r="X814" s="54"/>
      <c r="Y814" s="54"/>
      <c r="Z814" s="54"/>
      <c r="AA814" s="54"/>
      <c r="AB814" s="45"/>
    </row>
    <row r="815" spans="1:28" ht="14.25" customHeight="1">
      <c r="A815" s="21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54"/>
      <c r="X815" s="54"/>
      <c r="Y815" s="54"/>
      <c r="Z815" s="54"/>
      <c r="AA815" s="54"/>
      <c r="AB815" s="45"/>
    </row>
    <row r="816" spans="1:28" ht="14.25" customHeight="1">
      <c r="A816" s="21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54"/>
      <c r="X816" s="54"/>
      <c r="Y816" s="54"/>
      <c r="Z816" s="54"/>
      <c r="AA816" s="54"/>
      <c r="AB816" s="45"/>
    </row>
    <row r="817" spans="1:28" ht="14.25" customHeight="1">
      <c r="A817" s="21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54"/>
      <c r="X817" s="54"/>
      <c r="Y817" s="54"/>
      <c r="Z817" s="54"/>
      <c r="AA817" s="54"/>
      <c r="AB817" s="45"/>
    </row>
    <row r="818" spans="1:28" ht="14.25" customHeight="1">
      <c r="A818" s="21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54"/>
      <c r="X818" s="54"/>
      <c r="Y818" s="54"/>
      <c r="Z818" s="54"/>
      <c r="AA818" s="54"/>
      <c r="AB818" s="45"/>
    </row>
    <row r="819" spans="1:28" ht="14.25" customHeight="1">
      <c r="A819" s="21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54"/>
      <c r="X819" s="54"/>
      <c r="Y819" s="54"/>
      <c r="Z819" s="54"/>
      <c r="AA819" s="54"/>
      <c r="AB819" s="45"/>
    </row>
    <row r="820" spans="1:28" ht="14.25" customHeight="1">
      <c r="A820" s="21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54"/>
      <c r="X820" s="54"/>
      <c r="Y820" s="54"/>
      <c r="Z820" s="54"/>
      <c r="AA820" s="54"/>
      <c r="AB820" s="45"/>
    </row>
    <row r="821" spans="1:28" ht="14.25" customHeight="1">
      <c r="A821" s="21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54"/>
      <c r="X821" s="54"/>
      <c r="Y821" s="54"/>
      <c r="Z821" s="54"/>
      <c r="AA821" s="54"/>
      <c r="AB821" s="45"/>
    </row>
    <row r="822" spans="1:28" ht="14.25" customHeight="1">
      <c r="A822" s="21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54"/>
      <c r="X822" s="54"/>
      <c r="Y822" s="54"/>
      <c r="Z822" s="54"/>
      <c r="AA822" s="54"/>
      <c r="AB822" s="45"/>
    </row>
    <row r="823" spans="1:28" ht="14.25" customHeight="1">
      <c r="A823" s="21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54"/>
      <c r="X823" s="54"/>
      <c r="Y823" s="54"/>
      <c r="Z823" s="54"/>
      <c r="AA823" s="54"/>
      <c r="AB823" s="45"/>
    </row>
    <row r="824" spans="1:28" ht="14.25" customHeight="1">
      <c r="A824" s="21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54"/>
      <c r="X824" s="54"/>
      <c r="Y824" s="54"/>
      <c r="Z824" s="54"/>
      <c r="AA824" s="54"/>
      <c r="AB824" s="45"/>
    </row>
    <row r="825" spans="1:28" ht="14.25" customHeight="1">
      <c r="A825" s="21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54"/>
      <c r="X825" s="54"/>
      <c r="Y825" s="54"/>
      <c r="Z825" s="54"/>
      <c r="AA825" s="54"/>
      <c r="AB825" s="45"/>
    </row>
    <row r="826" spans="1:28" ht="14.25" customHeight="1">
      <c r="A826" s="21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54"/>
      <c r="X826" s="54"/>
      <c r="Y826" s="54"/>
      <c r="Z826" s="54"/>
      <c r="AA826" s="54"/>
      <c r="AB826" s="45"/>
    </row>
    <row r="827" spans="1:28" ht="14.25" customHeight="1">
      <c r="A827" s="21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54"/>
      <c r="X827" s="54"/>
      <c r="Y827" s="54"/>
      <c r="Z827" s="54"/>
      <c r="AA827" s="54"/>
      <c r="AB827" s="45"/>
    </row>
    <row r="828" spans="1:28" ht="14.25" customHeight="1">
      <c r="A828" s="21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54"/>
      <c r="X828" s="54"/>
      <c r="Y828" s="54"/>
      <c r="Z828" s="54"/>
      <c r="AA828" s="54"/>
      <c r="AB828" s="45"/>
    </row>
    <row r="829" spans="1:28" ht="14.25" customHeight="1">
      <c r="A829" s="21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54"/>
      <c r="X829" s="54"/>
      <c r="Y829" s="54"/>
      <c r="Z829" s="54"/>
      <c r="AA829" s="54"/>
      <c r="AB829" s="45"/>
    </row>
    <row r="830" spans="1:28" ht="14.25" customHeight="1">
      <c r="A830" s="21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54"/>
      <c r="X830" s="54"/>
      <c r="Y830" s="54"/>
      <c r="Z830" s="54"/>
      <c r="AA830" s="54"/>
      <c r="AB830" s="45"/>
    </row>
    <row r="831" spans="1:28" ht="14.25" customHeight="1">
      <c r="A831" s="21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54"/>
      <c r="X831" s="54"/>
      <c r="Y831" s="54"/>
      <c r="Z831" s="54"/>
      <c r="AA831" s="54"/>
      <c r="AB831" s="45"/>
    </row>
    <row r="832" spans="1:28" ht="14.25" customHeight="1">
      <c r="A832" s="21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54"/>
      <c r="X832" s="54"/>
      <c r="Y832" s="54"/>
      <c r="Z832" s="54"/>
      <c r="AA832" s="54"/>
      <c r="AB832" s="45"/>
    </row>
    <row r="833" spans="1:28" ht="14.25" customHeight="1">
      <c r="A833" s="21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54"/>
      <c r="X833" s="54"/>
      <c r="Y833" s="54"/>
      <c r="Z833" s="54"/>
      <c r="AA833" s="54"/>
      <c r="AB833" s="45"/>
    </row>
    <row r="834" spans="1:28" ht="14.25" customHeight="1">
      <c r="A834" s="21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54"/>
      <c r="X834" s="54"/>
      <c r="Y834" s="54"/>
      <c r="Z834" s="54"/>
      <c r="AA834" s="54"/>
      <c r="AB834" s="45"/>
    </row>
    <row r="835" spans="1:28" ht="14.25" customHeight="1">
      <c r="A835" s="21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54"/>
      <c r="X835" s="54"/>
      <c r="Y835" s="54"/>
      <c r="Z835" s="54"/>
      <c r="AA835" s="54"/>
      <c r="AB835" s="45"/>
    </row>
    <row r="836" spans="1:28" ht="14.25" customHeight="1">
      <c r="A836" s="21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54"/>
      <c r="X836" s="54"/>
      <c r="Y836" s="54"/>
      <c r="Z836" s="54"/>
      <c r="AA836" s="54"/>
      <c r="AB836" s="45"/>
    </row>
    <row r="837" spans="1:28" ht="14.25" customHeight="1">
      <c r="A837" s="21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54"/>
      <c r="X837" s="54"/>
      <c r="Y837" s="54"/>
      <c r="Z837" s="54"/>
      <c r="AA837" s="54"/>
      <c r="AB837" s="45"/>
    </row>
    <row r="838" spans="1:28" ht="14.25" customHeight="1">
      <c r="A838" s="21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54"/>
      <c r="X838" s="54"/>
      <c r="Y838" s="54"/>
      <c r="Z838" s="54"/>
      <c r="AA838" s="54"/>
      <c r="AB838" s="45"/>
    </row>
    <row r="839" spans="1:28" ht="14.25" customHeight="1">
      <c r="A839" s="21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54"/>
      <c r="X839" s="54"/>
      <c r="Y839" s="54"/>
      <c r="Z839" s="54"/>
      <c r="AA839" s="54"/>
      <c r="AB839" s="45"/>
    </row>
    <row r="840" spans="1:28" ht="14.25" customHeight="1">
      <c r="A840" s="21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54"/>
      <c r="X840" s="54"/>
      <c r="Y840" s="54"/>
      <c r="Z840" s="54"/>
      <c r="AA840" s="54"/>
      <c r="AB840" s="45"/>
    </row>
    <row r="841" spans="1:28" ht="14.25" customHeight="1">
      <c r="A841" s="21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54"/>
      <c r="X841" s="54"/>
      <c r="Y841" s="54"/>
      <c r="Z841" s="54"/>
      <c r="AA841" s="54"/>
      <c r="AB841" s="45"/>
    </row>
    <row r="842" spans="1:28" ht="14.25" customHeight="1">
      <c r="A842" s="21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54"/>
      <c r="X842" s="54"/>
      <c r="Y842" s="54"/>
      <c r="Z842" s="54"/>
      <c r="AA842" s="54"/>
      <c r="AB842" s="45"/>
    </row>
    <row r="843" spans="1:28" ht="14.25" customHeight="1">
      <c r="A843" s="21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54"/>
      <c r="X843" s="54"/>
      <c r="Y843" s="54"/>
      <c r="Z843" s="54"/>
      <c r="AA843" s="54"/>
      <c r="AB843" s="45"/>
    </row>
    <row r="844" spans="1:28" ht="14.25" customHeight="1">
      <c r="A844" s="21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54"/>
      <c r="X844" s="54"/>
      <c r="Y844" s="54"/>
      <c r="Z844" s="54"/>
      <c r="AA844" s="54"/>
      <c r="AB844" s="45"/>
    </row>
    <row r="845" spans="1:28" ht="14.25" customHeight="1">
      <c r="A845" s="21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54"/>
      <c r="X845" s="54"/>
      <c r="Y845" s="54"/>
      <c r="Z845" s="54"/>
      <c r="AA845" s="54"/>
      <c r="AB845" s="45"/>
    </row>
    <row r="846" spans="1:28" ht="14.25" customHeight="1">
      <c r="A846" s="21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54"/>
      <c r="X846" s="54"/>
      <c r="Y846" s="54"/>
      <c r="Z846" s="54"/>
      <c r="AA846" s="54"/>
      <c r="AB846" s="45"/>
    </row>
    <row r="847" spans="1:28" ht="14.25" customHeight="1">
      <c r="A847" s="21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54"/>
      <c r="X847" s="54"/>
      <c r="Y847" s="54"/>
      <c r="Z847" s="54"/>
      <c r="AA847" s="54"/>
      <c r="AB847" s="45"/>
    </row>
    <row r="848" spans="1:28" ht="14.25" customHeight="1">
      <c r="A848" s="21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54"/>
      <c r="X848" s="54"/>
      <c r="Y848" s="54"/>
      <c r="Z848" s="54"/>
      <c r="AA848" s="54"/>
      <c r="AB848" s="45"/>
    </row>
    <row r="849" spans="1:28" ht="14.25" customHeight="1">
      <c r="A849" s="21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54"/>
      <c r="X849" s="54"/>
      <c r="Y849" s="54"/>
      <c r="Z849" s="54"/>
      <c r="AA849" s="54"/>
      <c r="AB849" s="45"/>
    </row>
    <row r="850" spans="1:28" ht="14.25" customHeight="1">
      <c r="A850" s="21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54"/>
      <c r="X850" s="54"/>
      <c r="Y850" s="54"/>
      <c r="Z850" s="54"/>
      <c r="AA850" s="54"/>
      <c r="AB850" s="45"/>
    </row>
    <row r="851" spans="1:28" ht="14.25" customHeight="1">
      <c r="A851" s="21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54"/>
      <c r="X851" s="54"/>
      <c r="Y851" s="54"/>
      <c r="Z851" s="54"/>
      <c r="AA851" s="54"/>
      <c r="AB851" s="45"/>
    </row>
    <row r="852" spans="1:28" ht="14.25" customHeight="1">
      <c r="A852" s="21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54"/>
      <c r="X852" s="54"/>
      <c r="Y852" s="54"/>
      <c r="Z852" s="54"/>
      <c r="AA852" s="54"/>
      <c r="AB852" s="45"/>
    </row>
    <row r="853" spans="1:28" ht="14.25" customHeight="1">
      <c r="A853" s="21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54"/>
      <c r="X853" s="54"/>
      <c r="Y853" s="54"/>
      <c r="Z853" s="54"/>
      <c r="AA853" s="54"/>
      <c r="AB853" s="45"/>
    </row>
    <row r="854" spans="1:28" ht="14.25" customHeight="1">
      <c r="A854" s="21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54"/>
      <c r="X854" s="54"/>
      <c r="Y854" s="54"/>
      <c r="Z854" s="54"/>
      <c r="AA854" s="54"/>
      <c r="AB854" s="45"/>
    </row>
    <row r="855" spans="1:28" ht="14.25" customHeight="1">
      <c r="A855" s="21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54"/>
      <c r="X855" s="54"/>
      <c r="Y855" s="54"/>
      <c r="Z855" s="54"/>
      <c r="AA855" s="54"/>
      <c r="AB855" s="45"/>
    </row>
    <row r="856" spans="1:28" ht="14.25" customHeight="1">
      <c r="A856" s="21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54"/>
      <c r="X856" s="54"/>
      <c r="Y856" s="54"/>
      <c r="Z856" s="54"/>
      <c r="AA856" s="54"/>
      <c r="AB856" s="45"/>
    </row>
    <row r="857" spans="1:28" ht="14.25" customHeight="1">
      <c r="A857" s="21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54"/>
      <c r="X857" s="54"/>
      <c r="Y857" s="54"/>
      <c r="Z857" s="54"/>
      <c r="AA857" s="54"/>
      <c r="AB857" s="45"/>
    </row>
    <row r="858" spans="1:28" ht="14.25" customHeight="1">
      <c r="A858" s="21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54"/>
      <c r="X858" s="54"/>
      <c r="Y858" s="54"/>
      <c r="Z858" s="54"/>
      <c r="AA858" s="54"/>
      <c r="AB858" s="45"/>
    </row>
    <row r="859" spans="1:28" ht="14.25" customHeight="1">
      <c r="A859" s="21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54"/>
      <c r="X859" s="54"/>
      <c r="Y859" s="54"/>
      <c r="Z859" s="54"/>
      <c r="AA859" s="54"/>
      <c r="AB859" s="45"/>
    </row>
    <row r="860" spans="1:28" ht="14.25" customHeight="1">
      <c r="A860" s="21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54"/>
      <c r="X860" s="54"/>
      <c r="Y860" s="54"/>
      <c r="Z860" s="54"/>
      <c r="AA860" s="54"/>
      <c r="AB860" s="45"/>
    </row>
    <row r="861" spans="1:28" ht="14.25" customHeight="1">
      <c r="A861" s="21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54"/>
      <c r="X861" s="54"/>
      <c r="Y861" s="54"/>
      <c r="Z861" s="54"/>
      <c r="AA861" s="54"/>
      <c r="AB861" s="45"/>
    </row>
    <row r="862" spans="1:28" ht="14.25" customHeight="1">
      <c r="A862" s="21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54"/>
      <c r="X862" s="54"/>
      <c r="Y862" s="54"/>
      <c r="Z862" s="54"/>
      <c r="AA862" s="54"/>
      <c r="AB862" s="45"/>
    </row>
    <row r="863" spans="1:28" ht="14.25" customHeight="1">
      <c r="A863" s="21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54"/>
      <c r="X863" s="54"/>
      <c r="Y863" s="54"/>
      <c r="Z863" s="54"/>
      <c r="AA863" s="54"/>
      <c r="AB863" s="45"/>
    </row>
    <row r="864" spans="1:28" ht="14.25" customHeight="1">
      <c r="A864" s="21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54"/>
      <c r="X864" s="54"/>
      <c r="Y864" s="54"/>
      <c r="Z864" s="54"/>
      <c r="AA864" s="54"/>
      <c r="AB864" s="45"/>
    </row>
    <row r="865" spans="1:28" ht="14.25" customHeight="1">
      <c r="A865" s="21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54"/>
      <c r="X865" s="54"/>
      <c r="Y865" s="54"/>
      <c r="Z865" s="54"/>
      <c r="AA865" s="54"/>
      <c r="AB865" s="45"/>
    </row>
    <row r="866" spans="1:28" ht="14.25" customHeight="1">
      <c r="A866" s="21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54"/>
      <c r="X866" s="54"/>
      <c r="Y866" s="54"/>
      <c r="Z866" s="54"/>
      <c r="AA866" s="54"/>
      <c r="AB866" s="45"/>
    </row>
    <row r="867" spans="1:28" ht="14.25" customHeight="1">
      <c r="A867" s="21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54"/>
      <c r="X867" s="54"/>
      <c r="Y867" s="54"/>
      <c r="Z867" s="54"/>
      <c r="AA867" s="54"/>
      <c r="AB867" s="45"/>
    </row>
    <row r="868" spans="1:28" ht="14.25" customHeight="1">
      <c r="A868" s="21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54"/>
      <c r="X868" s="54"/>
      <c r="Y868" s="54"/>
      <c r="Z868" s="54"/>
      <c r="AA868" s="54"/>
      <c r="AB868" s="45"/>
    </row>
    <row r="869" spans="1:28" ht="14.25" customHeight="1">
      <c r="A869" s="21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54"/>
      <c r="X869" s="54"/>
      <c r="Y869" s="54"/>
      <c r="Z869" s="54"/>
      <c r="AA869" s="54"/>
      <c r="AB869" s="45"/>
    </row>
    <row r="870" spans="1:28" ht="14.25" customHeight="1">
      <c r="A870" s="21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54"/>
      <c r="X870" s="54"/>
      <c r="Y870" s="54"/>
      <c r="Z870" s="54"/>
      <c r="AA870" s="54"/>
      <c r="AB870" s="45"/>
    </row>
    <row r="871" spans="1:28" ht="14.25" customHeight="1">
      <c r="A871" s="21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54"/>
      <c r="X871" s="54"/>
      <c r="Y871" s="54"/>
      <c r="Z871" s="54"/>
      <c r="AA871" s="54"/>
      <c r="AB871" s="45"/>
    </row>
    <row r="872" spans="1:28" ht="14.25" customHeight="1">
      <c r="A872" s="21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54"/>
      <c r="X872" s="54"/>
      <c r="Y872" s="54"/>
      <c r="Z872" s="54"/>
      <c r="AA872" s="54"/>
      <c r="AB872" s="45"/>
    </row>
    <row r="873" spans="1:28" ht="14.25" customHeight="1">
      <c r="A873" s="21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54"/>
      <c r="X873" s="54"/>
      <c r="Y873" s="54"/>
      <c r="Z873" s="54"/>
      <c r="AA873" s="54"/>
      <c r="AB873" s="45"/>
    </row>
    <row r="874" spans="1:28" ht="14.25" customHeight="1">
      <c r="A874" s="21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54"/>
      <c r="X874" s="54"/>
      <c r="Y874" s="54"/>
      <c r="Z874" s="54"/>
      <c r="AA874" s="54"/>
      <c r="AB874" s="45"/>
    </row>
    <row r="875" spans="1:28" ht="14.25" customHeight="1">
      <c r="A875" s="21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54"/>
      <c r="X875" s="54"/>
      <c r="Y875" s="54"/>
      <c r="Z875" s="54"/>
      <c r="AA875" s="54"/>
      <c r="AB875" s="45"/>
    </row>
    <row r="876" spans="1:28" ht="14.25" customHeight="1">
      <c r="A876" s="21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54"/>
      <c r="X876" s="54"/>
      <c r="Y876" s="54"/>
      <c r="Z876" s="54"/>
      <c r="AA876" s="54"/>
      <c r="AB876" s="45"/>
    </row>
    <row r="877" spans="1:28" ht="14.25" customHeight="1">
      <c r="A877" s="21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54"/>
      <c r="X877" s="54"/>
      <c r="Y877" s="54"/>
      <c r="Z877" s="54"/>
      <c r="AA877" s="54"/>
      <c r="AB877" s="45"/>
    </row>
    <row r="878" spans="1:28" ht="14.25" customHeight="1">
      <c r="A878" s="21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54"/>
      <c r="X878" s="54"/>
      <c r="Y878" s="54"/>
      <c r="Z878" s="54"/>
      <c r="AA878" s="54"/>
      <c r="AB878" s="45"/>
    </row>
    <row r="879" spans="1:28" ht="14.25" customHeight="1">
      <c r="A879" s="21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54"/>
      <c r="X879" s="54"/>
      <c r="Y879" s="54"/>
      <c r="Z879" s="54"/>
      <c r="AA879" s="54"/>
      <c r="AB879" s="45"/>
    </row>
    <row r="880" spans="1:28" ht="14.25" customHeight="1">
      <c r="A880" s="21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54"/>
      <c r="X880" s="54"/>
      <c r="Y880" s="54"/>
      <c r="Z880" s="54"/>
      <c r="AA880" s="54"/>
      <c r="AB880" s="45"/>
    </row>
    <row r="881" spans="1:28" ht="14.25" customHeight="1">
      <c r="A881" s="21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54"/>
      <c r="X881" s="54"/>
      <c r="Y881" s="54"/>
      <c r="Z881" s="54"/>
      <c r="AA881" s="54"/>
      <c r="AB881" s="45"/>
    </row>
    <row r="882" spans="1:28" ht="14.25" customHeight="1">
      <c r="A882" s="21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54"/>
      <c r="X882" s="54"/>
      <c r="Y882" s="54"/>
      <c r="Z882" s="54"/>
      <c r="AA882" s="54"/>
      <c r="AB882" s="45"/>
    </row>
    <row r="883" spans="1:28" ht="14.25" customHeight="1">
      <c r="A883" s="21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54"/>
      <c r="X883" s="54"/>
      <c r="Y883" s="54"/>
      <c r="Z883" s="54"/>
      <c r="AA883" s="54"/>
      <c r="AB883" s="45"/>
    </row>
    <row r="884" spans="1:28" ht="14.25" customHeight="1">
      <c r="A884" s="21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54"/>
      <c r="X884" s="54"/>
      <c r="Y884" s="54"/>
      <c r="Z884" s="54"/>
      <c r="AA884" s="54"/>
      <c r="AB884" s="45"/>
    </row>
    <row r="885" spans="1:28" ht="14.25" customHeight="1">
      <c r="A885" s="21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54"/>
      <c r="X885" s="54"/>
      <c r="Y885" s="54"/>
      <c r="Z885" s="54"/>
      <c r="AA885" s="54"/>
      <c r="AB885" s="45"/>
    </row>
    <row r="886" spans="1:28" ht="14.25" customHeight="1">
      <c r="A886" s="21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54"/>
      <c r="X886" s="54"/>
      <c r="Y886" s="54"/>
      <c r="Z886" s="54"/>
      <c r="AA886" s="54"/>
      <c r="AB886" s="45"/>
    </row>
    <row r="887" spans="1:28" ht="14.25" customHeight="1">
      <c r="A887" s="21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54"/>
      <c r="X887" s="54"/>
      <c r="Y887" s="54"/>
      <c r="Z887" s="54"/>
      <c r="AA887" s="54"/>
      <c r="AB887" s="45"/>
    </row>
    <row r="888" spans="1:28" ht="14.25" customHeight="1">
      <c r="A888" s="21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54"/>
      <c r="X888" s="54"/>
      <c r="Y888" s="54"/>
      <c r="Z888" s="54"/>
      <c r="AA888" s="54"/>
      <c r="AB888" s="45"/>
    </row>
    <row r="889" spans="1:28" ht="14.25" customHeight="1">
      <c r="A889" s="21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54"/>
      <c r="X889" s="54"/>
      <c r="Y889" s="54"/>
      <c r="Z889" s="54"/>
      <c r="AA889" s="54"/>
      <c r="AB889" s="45"/>
    </row>
    <row r="890" spans="1:28" ht="14.25" customHeight="1">
      <c r="A890" s="21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54"/>
      <c r="X890" s="54"/>
      <c r="Y890" s="54"/>
      <c r="Z890" s="54"/>
      <c r="AA890" s="54"/>
      <c r="AB890" s="45"/>
    </row>
    <row r="891" spans="1:28" ht="14.25" customHeight="1">
      <c r="A891" s="21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54"/>
      <c r="X891" s="54"/>
      <c r="Y891" s="54"/>
      <c r="Z891" s="54"/>
      <c r="AA891" s="54"/>
      <c r="AB891" s="45"/>
    </row>
    <row r="892" spans="1:28" ht="14.25" customHeight="1">
      <c r="A892" s="21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54"/>
      <c r="X892" s="54"/>
      <c r="Y892" s="54"/>
      <c r="Z892" s="54"/>
      <c r="AA892" s="54"/>
      <c r="AB892" s="45"/>
    </row>
    <row r="893" spans="1:28" ht="14.25" customHeight="1">
      <c r="A893" s="21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54"/>
      <c r="X893" s="54"/>
      <c r="Y893" s="54"/>
      <c r="Z893" s="54"/>
      <c r="AA893" s="54"/>
      <c r="AB893" s="45"/>
    </row>
    <row r="894" spans="1:28" ht="14.25" customHeight="1">
      <c r="A894" s="21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54"/>
      <c r="X894" s="54"/>
      <c r="Y894" s="54"/>
      <c r="Z894" s="54"/>
      <c r="AA894" s="54"/>
      <c r="AB894" s="45"/>
    </row>
    <row r="895" spans="1:28" ht="14.25" customHeight="1">
      <c r="A895" s="21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54"/>
      <c r="X895" s="54"/>
      <c r="Y895" s="54"/>
      <c r="Z895" s="54"/>
      <c r="AA895" s="54"/>
      <c r="AB895" s="45"/>
    </row>
    <row r="896" spans="1:28" ht="14.25" customHeight="1">
      <c r="A896" s="21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54"/>
      <c r="X896" s="54"/>
      <c r="Y896" s="54"/>
      <c r="Z896" s="54"/>
      <c r="AA896" s="54"/>
      <c r="AB896" s="45"/>
    </row>
    <row r="897" spans="1:28" ht="14.25" customHeight="1">
      <c r="A897" s="21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54"/>
      <c r="X897" s="54"/>
      <c r="Y897" s="54"/>
      <c r="Z897" s="54"/>
      <c r="AA897" s="54"/>
      <c r="AB897" s="45"/>
    </row>
    <row r="898" spans="1:28" ht="14.25" customHeight="1">
      <c r="A898" s="21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54"/>
      <c r="X898" s="54"/>
      <c r="Y898" s="54"/>
      <c r="Z898" s="54"/>
      <c r="AA898" s="54"/>
      <c r="AB898" s="45"/>
    </row>
    <row r="899" spans="1:28" ht="14.25" customHeight="1">
      <c r="A899" s="21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54"/>
      <c r="X899" s="54"/>
      <c r="Y899" s="54"/>
      <c r="Z899" s="54"/>
      <c r="AA899" s="54"/>
      <c r="AB899" s="45"/>
    </row>
    <row r="900" spans="1:28" ht="14.25" customHeight="1">
      <c r="A900" s="21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54"/>
      <c r="X900" s="54"/>
      <c r="Y900" s="54"/>
      <c r="Z900" s="54"/>
      <c r="AA900" s="54"/>
      <c r="AB900" s="45"/>
    </row>
    <row r="901" spans="1:28" ht="14.25" customHeight="1">
      <c r="A901" s="21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54"/>
      <c r="X901" s="54"/>
      <c r="Y901" s="54"/>
      <c r="Z901" s="54"/>
      <c r="AA901" s="54"/>
      <c r="AB901" s="45"/>
    </row>
    <row r="902" spans="1:28" ht="14.25" customHeight="1">
      <c r="A902" s="21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54"/>
      <c r="X902" s="54"/>
      <c r="Y902" s="54"/>
      <c r="Z902" s="54"/>
      <c r="AA902" s="54"/>
      <c r="AB902" s="45"/>
    </row>
    <row r="903" spans="1:28" ht="14.25" customHeight="1">
      <c r="A903" s="21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54"/>
      <c r="X903" s="54"/>
      <c r="Y903" s="54"/>
      <c r="Z903" s="54"/>
      <c r="AA903" s="54"/>
      <c r="AB903" s="45"/>
    </row>
    <row r="904" spans="1:28" ht="14.25" customHeight="1">
      <c r="A904" s="21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54"/>
      <c r="X904" s="54"/>
      <c r="Y904" s="54"/>
      <c r="Z904" s="54"/>
      <c r="AA904" s="54"/>
      <c r="AB904" s="45"/>
    </row>
    <row r="905" spans="1:28" ht="14.25" customHeight="1">
      <c r="A905" s="21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54"/>
      <c r="X905" s="54"/>
      <c r="Y905" s="54"/>
      <c r="Z905" s="54"/>
      <c r="AA905" s="54"/>
      <c r="AB905" s="45"/>
    </row>
    <row r="906" spans="1:28" ht="14.25" customHeight="1">
      <c r="A906" s="21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54"/>
      <c r="X906" s="54"/>
      <c r="Y906" s="54"/>
      <c r="Z906" s="54"/>
      <c r="AA906" s="54"/>
      <c r="AB906" s="45"/>
    </row>
    <row r="907" spans="1:28" ht="14.25" customHeight="1">
      <c r="A907" s="21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54"/>
      <c r="X907" s="54"/>
      <c r="Y907" s="54"/>
      <c r="Z907" s="54"/>
      <c r="AA907" s="54"/>
      <c r="AB907" s="45"/>
    </row>
    <row r="908" spans="1:28" ht="14.25" customHeight="1">
      <c r="A908" s="21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54"/>
      <c r="X908" s="54"/>
      <c r="Y908" s="54"/>
      <c r="Z908" s="54"/>
      <c r="AA908" s="54"/>
      <c r="AB908" s="45"/>
    </row>
    <row r="909" spans="1:28" ht="14.25" customHeight="1">
      <c r="A909" s="21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54"/>
      <c r="X909" s="54"/>
      <c r="Y909" s="54"/>
      <c r="Z909" s="54"/>
      <c r="AA909" s="54"/>
      <c r="AB909" s="45"/>
    </row>
    <row r="910" spans="1:28" ht="14.25" customHeight="1">
      <c r="A910" s="21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54"/>
      <c r="X910" s="54"/>
      <c r="Y910" s="54"/>
      <c r="Z910" s="54"/>
      <c r="AA910" s="54"/>
      <c r="AB910" s="45"/>
    </row>
    <row r="911" spans="1:28" ht="14.25" customHeight="1">
      <c r="A911" s="21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54"/>
      <c r="X911" s="54"/>
      <c r="Y911" s="54"/>
      <c r="Z911" s="54"/>
      <c r="AA911" s="54"/>
      <c r="AB911" s="45"/>
    </row>
    <row r="912" spans="1:28" ht="14.25" customHeight="1">
      <c r="A912" s="21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54"/>
      <c r="X912" s="54"/>
      <c r="Y912" s="54"/>
      <c r="Z912" s="54"/>
      <c r="AA912" s="54"/>
      <c r="AB912" s="45"/>
    </row>
    <row r="913" spans="1:28" ht="14.25" customHeight="1">
      <c r="A913" s="21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54"/>
      <c r="X913" s="54"/>
      <c r="Y913" s="54"/>
      <c r="Z913" s="54"/>
      <c r="AA913" s="54"/>
      <c r="AB913" s="45"/>
    </row>
    <row r="914" spans="1:28" ht="14.25" customHeight="1">
      <c r="A914" s="21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54"/>
      <c r="X914" s="54"/>
      <c r="Y914" s="54"/>
      <c r="Z914" s="54"/>
      <c r="AA914" s="54"/>
      <c r="AB914" s="45"/>
    </row>
    <row r="915" spans="1:28" ht="14.25" customHeight="1">
      <c r="A915" s="21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54"/>
      <c r="X915" s="54"/>
      <c r="Y915" s="54"/>
      <c r="Z915" s="54"/>
      <c r="AA915" s="54"/>
      <c r="AB915" s="45"/>
    </row>
    <row r="916" spans="1:28" ht="14.25" customHeight="1">
      <c r="A916" s="21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54"/>
      <c r="X916" s="54"/>
      <c r="Y916" s="54"/>
      <c r="Z916" s="54"/>
      <c r="AA916" s="54"/>
      <c r="AB916" s="45"/>
    </row>
    <row r="917" spans="1:28" ht="14.25" customHeight="1">
      <c r="A917" s="21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54"/>
      <c r="X917" s="54"/>
      <c r="Y917" s="54"/>
      <c r="Z917" s="54"/>
      <c r="AA917" s="54"/>
      <c r="AB917" s="45"/>
    </row>
    <row r="918" spans="1:28" ht="14.25" customHeight="1">
      <c r="A918" s="21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54"/>
      <c r="X918" s="54"/>
      <c r="Y918" s="54"/>
      <c r="Z918" s="54"/>
      <c r="AA918" s="54"/>
      <c r="AB918" s="45"/>
    </row>
    <row r="919" spans="1:28" ht="14.25" customHeight="1">
      <c r="A919" s="21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54"/>
      <c r="X919" s="54"/>
      <c r="Y919" s="54"/>
      <c r="Z919" s="54"/>
      <c r="AA919" s="54"/>
      <c r="AB919" s="45"/>
    </row>
    <row r="920" spans="1:28" ht="14.25" customHeight="1">
      <c r="A920" s="21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54"/>
      <c r="X920" s="54"/>
      <c r="Y920" s="54"/>
      <c r="Z920" s="54"/>
      <c r="AA920" s="54"/>
      <c r="AB920" s="45"/>
    </row>
    <row r="921" spans="1:28" ht="14.25" customHeight="1">
      <c r="A921" s="21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54"/>
      <c r="X921" s="54"/>
      <c r="Y921" s="54"/>
      <c r="Z921" s="54"/>
      <c r="AA921" s="54"/>
      <c r="AB921" s="45"/>
    </row>
    <row r="922" spans="1:28" ht="14.25" customHeight="1">
      <c r="A922" s="21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54"/>
      <c r="X922" s="54"/>
      <c r="Y922" s="54"/>
      <c r="Z922" s="54"/>
      <c r="AA922" s="54"/>
      <c r="AB922" s="45"/>
    </row>
    <row r="923" spans="1:28" ht="14.25" customHeight="1">
      <c r="A923" s="21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54"/>
      <c r="X923" s="54"/>
      <c r="Y923" s="54"/>
      <c r="Z923" s="54"/>
      <c r="AA923" s="54"/>
      <c r="AB923" s="45"/>
    </row>
    <row r="924" spans="1:28" ht="14.25" customHeight="1">
      <c r="A924" s="21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54"/>
      <c r="X924" s="54"/>
      <c r="Y924" s="54"/>
      <c r="Z924" s="54"/>
      <c r="AA924" s="54"/>
      <c r="AB924" s="45"/>
    </row>
    <row r="925" spans="1:28" ht="14.25" customHeight="1">
      <c r="A925" s="21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54"/>
      <c r="X925" s="54"/>
      <c r="Y925" s="54"/>
      <c r="Z925" s="54"/>
      <c r="AA925" s="54"/>
      <c r="AB925" s="45"/>
    </row>
    <row r="926" spans="1:28" ht="14.25" customHeight="1">
      <c r="A926" s="21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54"/>
      <c r="X926" s="54"/>
      <c r="Y926" s="54"/>
      <c r="Z926" s="54"/>
      <c r="AA926" s="54"/>
      <c r="AB926" s="45"/>
    </row>
    <row r="927" spans="1:28" ht="14.25" customHeight="1">
      <c r="A927" s="21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54"/>
      <c r="X927" s="54"/>
      <c r="Y927" s="54"/>
      <c r="Z927" s="54"/>
      <c r="AA927" s="54"/>
      <c r="AB927" s="45"/>
    </row>
    <row r="928" spans="1:28" ht="14.25" customHeight="1">
      <c r="A928" s="21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54"/>
      <c r="X928" s="54"/>
      <c r="Y928" s="54"/>
      <c r="Z928" s="54"/>
      <c r="AA928" s="54"/>
      <c r="AB928" s="45"/>
    </row>
    <row r="929" spans="1:28" ht="14.25" customHeight="1">
      <c r="A929" s="21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54"/>
      <c r="X929" s="54"/>
      <c r="Y929" s="54"/>
      <c r="Z929" s="54"/>
      <c r="AA929" s="54"/>
      <c r="AB929" s="45"/>
    </row>
    <row r="930" spans="1:28" ht="14.25" customHeight="1">
      <c r="A930" s="21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54"/>
      <c r="X930" s="54"/>
      <c r="Y930" s="54"/>
      <c r="Z930" s="54"/>
      <c r="AA930" s="54"/>
      <c r="AB930" s="45"/>
    </row>
    <row r="931" spans="1:28" ht="14.25" customHeight="1">
      <c r="A931" s="21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54"/>
      <c r="X931" s="54"/>
      <c r="Y931" s="54"/>
      <c r="Z931" s="54"/>
      <c r="AA931" s="54"/>
      <c r="AB931" s="45"/>
    </row>
    <row r="932" spans="1:28" ht="14.25" customHeight="1">
      <c r="A932" s="21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54"/>
      <c r="X932" s="54"/>
      <c r="Y932" s="54"/>
      <c r="Z932" s="54"/>
      <c r="AA932" s="54"/>
      <c r="AB932" s="45"/>
    </row>
    <row r="933" spans="1:28" ht="14.25" customHeight="1">
      <c r="A933" s="21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54"/>
      <c r="X933" s="54"/>
      <c r="Y933" s="54"/>
      <c r="Z933" s="54"/>
      <c r="AA933" s="54"/>
      <c r="AB933" s="45"/>
    </row>
    <row r="934" spans="1:28" ht="14.25" customHeight="1">
      <c r="A934" s="21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54"/>
      <c r="X934" s="54"/>
      <c r="Y934" s="54"/>
      <c r="Z934" s="54"/>
      <c r="AA934" s="54"/>
      <c r="AB934" s="45"/>
    </row>
    <row r="935" spans="1:28" ht="14.25" customHeight="1">
      <c r="A935" s="21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54"/>
      <c r="X935" s="54"/>
      <c r="Y935" s="54"/>
      <c r="Z935" s="54"/>
      <c r="AA935" s="54"/>
      <c r="AB935" s="45"/>
    </row>
    <row r="936" spans="1:28" ht="14.25" customHeight="1">
      <c r="A936" s="21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54"/>
      <c r="X936" s="54"/>
      <c r="Y936" s="54"/>
      <c r="Z936" s="54"/>
      <c r="AA936" s="54"/>
      <c r="AB936" s="45"/>
    </row>
    <row r="937" spans="1:28" ht="14.25" customHeight="1">
      <c r="A937" s="21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54"/>
      <c r="X937" s="54"/>
      <c r="Y937" s="54"/>
      <c r="Z937" s="54"/>
      <c r="AA937" s="54"/>
      <c r="AB937" s="45"/>
    </row>
    <row r="938" spans="1:28" ht="14.25" customHeight="1">
      <c r="A938" s="21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54"/>
      <c r="X938" s="54"/>
      <c r="Y938" s="54"/>
      <c r="Z938" s="54"/>
      <c r="AA938" s="54"/>
      <c r="AB938" s="45"/>
    </row>
    <row r="939" spans="1:28" ht="14.25" customHeight="1">
      <c r="A939" s="21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54"/>
      <c r="X939" s="54"/>
      <c r="Y939" s="54"/>
      <c r="Z939" s="54"/>
      <c r="AA939" s="54"/>
      <c r="AB939" s="45"/>
    </row>
    <row r="940" spans="1:28" ht="14.25" customHeight="1">
      <c r="A940" s="21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54"/>
      <c r="X940" s="54"/>
      <c r="Y940" s="54"/>
      <c r="Z940" s="54"/>
      <c r="AA940" s="54"/>
      <c r="AB940" s="45"/>
    </row>
    <row r="941" spans="1:28" ht="14.25" customHeight="1">
      <c r="A941" s="21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54"/>
      <c r="X941" s="54"/>
      <c r="Y941" s="54"/>
      <c r="Z941" s="54"/>
      <c r="AA941" s="54"/>
      <c r="AB941" s="45"/>
    </row>
    <row r="942" spans="1:28" ht="14.25" customHeight="1">
      <c r="A942" s="21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54"/>
      <c r="X942" s="54"/>
      <c r="Y942" s="54"/>
      <c r="Z942" s="54"/>
      <c r="AA942" s="54"/>
      <c r="AB942" s="45"/>
    </row>
    <row r="943" spans="1:28" ht="14.25" customHeight="1">
      <c r="A943" s="21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54"/>
      <c r="X943" s="54"/>
      <c r="Y943" s="54"/>
      <c r="Z943" s="54"/>
      <c r="AA943" s="54"/>
      <c r="AB943" s="45"/>
    </row>
    <row r="944" spans="1:28" ht="14.25" customHeight="1">
      <c r="A944" s="21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54"/>
      <c r="X944" s="54"/>
      <c r="Y944" s="54"/>
      <c r="Z944" s="54"/>
      <c r="AA944" s="54"/>
      <c r="AB944" s="45"/>
    </row>
    <row r="945" spans="1:28" ht="14.25" customHeight="1">
      <c r="A945" s="21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54"/>
      <c r="X945" s="54"/>
      <c r="Y945" s="54"/>
      <c r="Z945" s="54"/>
      <c r="AA945" s="54"/>
      <c r="AB945" s="45"/>
    </row>
    <row r="946" spans="1:28" ht="14.25" customHeight="1">
      <c r="A946" s="21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54"/>
      <c r="X946" s="54"/>
      <c r="Y946" s="54"/>
      <c r="Z946" s="54"/>
      <c r="AA946" s="54"/>
      <c r="AB946" s="45"/>
    </row>
    <row r="947" spans="1:28" ht="14.25" customHeight="1">
      <c r="A947" s="21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54"/>
      <c r="X947" s="54"/>
      <c r="Y947" s="54"/>
      <c r="Z947" s="54"/>
      <c r="AA947" s="54"/>
      <c r="AB947" s="45"/>
    </row>
    <row r="948" spans="1:28" ht="14.25" customHeight="1">
      <c r="A948" s="21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54"/>
      <c r="X948" s="54"/>
      <c r="Y948" s="54"/>
      <c r="Z948" s="54"/>
      <c r="AA948" s="54"/>
      <c r="AB948" s="45"/>
    </row>
    <row r="949" spans="1:28" ht="14.25" customHeight="1">
      <c r="A949" s="21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54"/>
      <c r="X949" s="54"/>
      <c r="Y949" s="54"/>
      <c r="Z949" s="54"/>
      <c r="AA949" s="54"/>
      <c r="AB949" s="45"/>
    </row>
    <row r="950" spans="1:28" ht="14.25" customHeight="1">
      <c r="A950" s="21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54"/>
      <c r="X950" s="54"/>
      <c r="Y950" s="54"/>
      <c r="Z950" s="54"/>
      <c r="AA950" s="54"/>
      <c r="AB950" s="45"/>
    </row>
    <row r="951" spans="1:28" ht="14.25" customHeight="1">
      <c r="A951" s="21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54"/>
      <c r="X951" s="54"/>
      <c r="Y951" s="54"/>
      <c r="Z951" s="54"/>
      <c r="AA951" s="54"/>
      <c r="AB951" s="45"/>
    </row>
    <row r="952" spans="1:28" ht="14.25" customHeight="1">
      <c r="A952" s="21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54"/>
      <c r="X952" s="54"/>
      <c r="Y952" s="54"/>
      <c r="Z952" s="54"/>
      <c r="AA952" s="54"/>
      <c r="AB952" s="45"/>
    </row>
    <row r="953" spans="1:28" ht="14.25" customHeight="1">
      <c r="A953" s="21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54"/>
      <c r="X953" s="54"/>
      <c r="Y953" s="54"/>
      <c r="Z953" s="54"/>
      <c r="AA953" s="54"/>
      <c r="AB953" s="45"/>
    </row>
    <row r="954" spans="1:28" ht="14.25" customHeight="1">
      <c r="A954" s="21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54"/>
      <c r="X954" s="54"/>
      <c r="Y954" s="54"/>
      <c r="Z954" s="54"/>
      <c r="AA954" s="54"/>
      <c r="AB954" s="45"/>
    </row>
    <row r="955" spans="1:28" ht="14.25" customHeight="1">
      <c r="A955" s="21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54"/>
      <c r="X955" s="54"/>
      <c r="Y955" s="54"/>
      <c r="Z955" s="54"/>
      <c r="AA955" s="54"/>
      <c r="AB955" s="45"/>
    </row>
    <row r="956" spans="1:28" ht="14.25" customHeight="1">
      <c r="A956" s="21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54"/>
      <c r="X956" s="54"/>
      <c r="Y956" s="54"/>
      <c r="Z956" s="54"/>
      <c r="AA956" s="54"/>
      <c r="AB956" s="45"/>
    </row>
    <row r="957" spans="1:28" ht="14.25" customHeight="1">
      <c r="A957" s="21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54"/>
      <c r="X957" s="54"/>
      <c r="Y957" s="54"/>
      <c r="Z957" s="54"/>
      <c r="AA957" s="54"/>
      <c r="AB957" s="45"/>
    </row>
    <row r="958" spans="1:28" ht="14.25" customHeight="1">
      <c r="A958" s="21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54"/>
      <c r="X958" s="54"/>
      <c r="Y958" s="54"/>
      <c r="Z958" s="54"/>
      <c r="AA958" s="54"/>
      <c r="AB958" s="45"/>
    </row>
    <row r="959" spans="1:28" ht="14.25" customHeight="1">
      <c r="A959" s="21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54"/>
      <c r="X959" s="54"/>
      <c r="Y959" s="54"/>
      <c r="Z959" s="54"/>
      <c r="AA959" s="54"/>
      <c r="AB959" s="45"/>
    </row>
    <row r="960" spans="1:28" ht="14.25" customHeight="1">
      <c r="A960" s="21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54"/>
      <c r="X960" s="54"/>
      <c r="Y960" s="54"/>
      <c r="Z960" s="54"/>
      <c r="AA960" s="54"/>
      <c r="AB960" s="45"/>
    </row>
    <row r="961" spans="1:28" ht="14.25" customHeight="1">
      <c r="A961" s="21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54"/>
      <c r="X961" s="54"/>
      <c r="Y961" s="54"/>
      <c r="Z961" s="54"/>
      <c r="AA961" s="54"/>
      <c r="AB961" s="45"/>
    </row>
    <row r="962" spans="1:28" ht="14.25" customHeight="1">
      <c r="A962" s="21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54"/>
      <c r="X962" s="54"/>
      <c r="Y962" s="54"/>
      <c r="Z962" s="54"/>
      <c r="AA962" s="54"/>
      <c r="AB962" s="45"/>
    </row>
    <row r="963" spans="1:28" ht="14.25" customHeight="1">
      <c r="A963" s="21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54"/>
      <c r="X963" s="54"/>
      <c r="Y963" s="54"/>
      <c r="Z963" s="54"/>
      <c r="AA963" s="54"/>
      <c r="AB963" s="45"/>
    </row>
    <row r="964" spans="1:28" ht="14.25" customHeight="1">
      <c r="A964" s="21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54"/>
      <c r="X964" s="54"/>
      <c r="Y964" s="54"/>
      <c r="Z964" s="54"/>
      <c r="AA964" s="54"/>
      <c r="AB964" s="45"/>
    </row>
    <row r="965" spans="1:28" ht="14.25" customHeight="1">
      <c r="A965" s="21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54"/>
      <c r="X965" s="54"/>
      <c r="Y965" s="54"/>
      <c r="Z965" s="54"/>
      <c r="AA965" s="54"/>
      <c r="AB965" s="45"/>
    </row>
    <row r="966" spans="1:28" ht="14.25" customHeight="1">
      <c r="A966" s="21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54"/>
      <c r="X966" s="54"/>
      <c r="Y966" s="54"/>
      <c r="Z966" s="54"/>
      <c r="AA966" s="54"/>
      <c r="AB966" s="45"/>
    </row>
    <row r="967" spans="1:28" ht="14.25" customHeight="1">
      <c r="A967" s="21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54"/>
      <c r="X967" s="54"/>
      <c r="Y967" s="54"/>
      <c r="Z967" s="54"/>
      <c r="AA967" s="54"/>
      <c r="AB967" s="45"/>
    </row>
    <row r="968" spans="1:28" ht="14.25" customHeight="1">
      <c r="A968" s="21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54"/>
      <c r="X968" s="54"/>
      <c r="Y968" s="54"/>
      <c r="Z968" s="54"/>
      <c r="AA968" s="54"/>
      <c r="AB968" s="45"/>
    </row>
    <row r="969" spans="1:28" ht="14.25" customHeight="1">
      <c r="A969" s="21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54"/>
      <c r="X969" s="54"/>
      <c r="Y969" s="54"/>
      <c r="Z969" s="54"/>
      <c r="AA969" s="54"/>
      <c r="AB969" s="45"/>
    </row>
    <row r="970" spans="1:28" ht="14.25" customHeight="1">
      <c r="A970" s="21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54"/>
      <c r="X970" s="54"/>
      <c r="Y970" s="54"/>
      <c r="Z970" s="54"/>
      <c r="AA970" s="54"/>
      <c r="AB970" s="45"/>
    </row>
    <row r="971" spans="1:28" ht="14.25" customHeight="1">
      <c r="A971" s="21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54"/>
      <c r="X971" s="54"/>
      <c r="Y971" s="54"/>
      <c r="Z971" s="54"/>
      <c r="AA971" s="54"/>
      <c r="AB971" s="45"/>
    </row>
    <row r="972" spans="1:28" ht="14.25" customHeight="1">
      <c r="A972" s="21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54"/>
      <c r="X972" s="54"/>
      <c r="Y972" s="54"/>
      <c r="Z972" s="54"/>
      <c r="AA972" s="54"/>
      <c r="AB972" s="45"/>
    </row>
    <row r="973" spans="1:28" ht="14.25" customHeight="1">
      <c r="A973" s="21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54"/>
      <c r="X973" s="54"/>
      <c r="Y973" s="54"/>
      <c r="Z973" s="54"/>
      <c r="AA973" s="54"/>
      <c r="AB973" s="45"/>
    </row>
    <row r="974" spans="1:28" ht="14.25" customHeight="1">
      <c r="A974" s="21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54"/>
      <c r="X974" s="54"/>
      <c r="Y974" s="54"/>
      <c r="Z974" s="54"/>
      <c r="AA974" s="54"/>
      <c r="AB974" s="45"/>
    </row>
    <row r="975" spans="1:28" ht="14.25" customHeight="1">
      <c r="A975" s="21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54"/>
      <c r="X975" s="54"/>
      <c r="Y975" s="54"/>
      <c r="Z975" s="54"/>
      <c r="AA975" s="54"/>
      <c r="AB975" s="45"/>
    </row>
    <row r="976" spans="1:28" ht="14.25" customHeight="1">
      <c r="A976" s="21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54"/>
      <c r="X976" s="54"/>
      <c r="Y976" s="54"/>
      <c r="Z976" s="54"/>
      <c r="AA976" s="54"/>
      <c r="AB976" s="45"/>
    </row>
    <row r="977" spans="1:28" ht="14.25" customHeight="1">
      <c r="A977" s="21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54"/>
      <c r="X977" s="54"/>
      <c r="Y977" s="54"/>
      <c r="Z977" s="54"/>
      <c r="AA977" s="54"/>
      <c r="AB977" s="45"/>
    </row>
    <row r="978" spans="1:28" ht="14.25" customHeight="1">
      <c r="A978" s="21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54"/>
      <c r="X978" s="54"/>
      <c r="Y978" s="54"/>
      <c r="Z978" s="54"/>
      <c r="AA978" s="54"/>
      <c r="AB978" s="45"/>
    </row>
    <row r="979" spans="1:28" ht="14.25" customHeight="1">
      <c r="A979" s="21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54"/>
      <c r="X979" s="54"/>
      <c r="Y979" s="54"/>
      <c r="Z979" s="54"/>
      <c r="AA979" s="54"/>
      <c r="AB979" s="45"/>
    </row>
    <row r="980" spans="1:28" ht="14.25" customHeight="1">
      <c r="A980" s="21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54"/>
      <c r="X980" s="54"/>
      <c r="Y980" s="54"/>
      <c r="Z980" s="54"/>
      <c r="AA980" s="54"/>
      <c r="AB980" s="45"/>
    </row>
    <row r="981" spans="1:28" ht="14.25" customHeight="1">
      <c r="A981" s="21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54"/>
      <c r="X981" s="54"/>
      <c r="Y981" s="54"/>
      <c r="Z981" s="54"/>
      <c r="AA981" s="54"/>
      <c r="AB981" s="45"/>
    </row>
    <row r="982" spans="1:28" ht="14.25" customHeight="1">
      <c r="A982" s="21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54"/>
      <c r="X982" s="54"/>
      <c r="Y982" s="54"/>
      <c r="Z982" s="54"/>
      <c r="AA982" s="54"/>
      <c r="AB982" s="45"/>
    </row>
    <row r="983" spans="1:28" ht="14.25" customHeight="1">
      <c r="A983" s="21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54"/>
      <c r="X983" s="54"/>
      <c r="Y983" s="54"/>
      <c r="Z983" s="54"/>
      <c r="AA983" s="54"/>
      <c r="AB983" s="45"/>
    </row>
    <row r="984" spans="1:28" ht="14.25" customHeight="1">
      <c r="A984" s="21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54"/>
      <c r="X984" s="54"/>
      <c r="Y984" s="54"/>
      <c r="Z984" s="54"/>
      <c r="AA984" s="54"/>
      <c r="AB984" s="45"/>
    </row>
    <row r="985" spans="1:28" ht="14.25" customHeight="1">
      <c r="A985" s="21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54"/>
      <c r="X985" s="54"/>
      <c r="Y985" s="54"/>
      <c r="Z985" s="54"/>
      <c r="AA985" s="54"/>
      <c r="AB985" s="45"/>
    </row>
    <row r="986" spans="1:28" ht="14.25" customHeight="1">
      <c r="A986" s="21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54"/>
      <c r="X986" s="54"/>
      <c r="Y986" s="54"/>
      <c r="Z986" s="54"/>
      <c r="AA986" s="54"/>
      <c r="AB986" s="45"/>
    </row>
    <row r="987" spans="1:28" ht="14.25" customHeight="1">
      <c r="A987" s="21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54"/>
      <c r="X987" s="54"/>
      <c r="Y987" s="54"/>
      <c r="Z987" s="54"/>
      <c r="AA987" s="54"/>
      <c r="AB987" s="45"/>
    </row>
    <row r="988" spans="1:28" ht="14.25" customHeight="1">
      <c r="A988" s="21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54"/>
      <c r="X988" s="54"/>
      <c r="Y988" s="54"/>
      <c r="Z988" s="54"/>
      <c r="AA988" s="54"/>
      <c r="AB988" s="45"/>
    </row>
    <row r="989" spans="1:28" ht="14.25" customHeight="1">
      <c r="A989" s="21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54"/>
      <c r="X989" s="54"/>
      <c r="Y989" s="54"/>
      <c r="Z989" s="54"/>
      <c r="AA989" s="54"/>
      <c r="AB989" s="45"/>
    </row>
    <row r="990" spans="1:28" ht="14.25" customHeight="1">
      <c r="A990" s="21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54"/>
      <c r="X990" s="54"/>
      <c r="Y990" s="54"/>
      <c r="Z990" s="54"/>
      <c r="AA990" s="54"/>
      <c r="AB990" s="45"/>
    </row>
    <row r="991" spans="1:28" ht="14.25" customHeight="1">
      <c r="A991" s="21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54"/>
      <c r="X991" s="54"/>
      <c r="Y991" s="54"/>
      <c r="Z991" s="54"/>
      <c r="AA991" s="54"/>
      <c r="AB991" s="45"/>
    </row>
    <row r="992" spans="1:28" ht="14.25" customHeight="1">
      <c r="A992" s="21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54"/>
      <c r="X992" s="54"/>
      <c r="Y992" s="54"/>
      <c r="Z992" s="54"/>
      <c r="AA992" s="54"/>
      <c r="AB992" s="45"/>
    </row>
    <row r="993" spans="1:28" ht="14.25" customHeight="1">
      <c r="A993" s="21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54"/>
      <c r="X993" s="54"/>
      <c r="Y993" s="54"/>
      <c r="Z993" s="54"/>
      <c r="AA993" s="54"/>
      <c r="AB993" s="45"/>
    </row>
    <row r="994" spans="1:28" ht="14.25" customHeight="1">
      <c r="A994" s="21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54"/>
      <c r="X994" s="54"/>
      <c r="Y994" s="54"/>
      <c r="Z994" s="54"/>
      <c r="AA994" s="54"/>
      <c r="AB994" s="45"/>
    </row>
    <row r="995" spans="1:28" ht="14.25" customHeight="1">
      <c r="A995" s="21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54"/>
      <c r="X995" s="54"/>
      <c r="Y995" s="54"/>
      <c r="Z995" s="54"/>
      <c r="AA995" s="54"/>
      <c r="AB995" s="45"/>
    </row>
    <row r="996" spans="1:28" ht="14.25" customHeight="1">
      <c r="A996" s="21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54"/>
      <c r="X996" s="54"/>
      <c r="Y996" s="54"/>
      <c r="Z996" s="54"/>
      <c r="AA996" s="54"/>
      <c r="AB996" s="45"/>
    </row>
    <row r="997" spans="1:28" ht="14.25" customHeight="1">
      <c r="A997" s="21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54"/>
      <c r="X997" s="54"/>
      <c r="Y997" s="54"/>
      <c r="Z997" s="54"/>
      <c r="AA997" s="54"/>
      <c r="AB997" s="45"/>
    </row>
    <row r="998" spans="1:28" ht="14.25" customHeight="1">
      <c r="A998" s="21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54"/>
      <c r="X998" s="54"/>
      <c r="Y998" s="54"/>
      <c r="Z998" s="54"/>
      <c r="AA998" s="54"/>
      <c r="AB998" s="45"/>
    </row>
    <row r="999" spans="1:28" ht="14.25" customHeight="1">
      <c r="A999" s="21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54"/>
      <c r="X999" s="54"/>
      <c r="Y999" s="54"/>
      <c r="Z999" s="54"/>
      <c r="AA999" s="54"/>
      <c r="AB999" s="45"/>
    </row>
  </sheetData>
  <mergeCells count="5">
    <mergeCell ref="V1:AB4"/>
    <mergeCell ref="D3:D4"/>
    <mergeCell ref="E3:J3"/>
    <mergeCell ref="K3:P3"/>
    <mergeCell ref="B1:C4"/>
  </mergeCell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C6" sqref="C6"/>
    </sheetView>
  </sheetViews>
  <sheetFormatPr defaultColWidth="12.625" defaultRowHeight="15" customHeight="1"/>
  <cols>
    <col min="1" max="26" width="7.625" customWidth="1"/>
  </cols>
  <sheetData>
    <row r="1" spans="1:2" ht="14.25" customHeight="1">
      <c r="A1" s="33" t="s">
        <v>64</v>
      </c>
      <c r="B1" s="55"/>
    </row>
    <row r="2" spans="1:2" ht="14.25" customHeight="1">
      <c r="A2" s="33" t="s">
        <v>65</v>
      </c>
      <c r="B2" s="55">
        <v>0.43</v>
      </c>
    </row>
    <row r="3" spans="1:2" ht="14.25" customHeight="1"/>
    <row r="4" spans="1:2" ht="14.25" customHeight="1"/>
    <row r="5" spans="1:2" ht="14.25" customHeight="1"/>
    <row r="6" spans="1:2" ht="14.25" customHeight="1"/>
    <row r="7" spans="1:2" ht="14.25" customHeight="1"/>
    <row r="8" spans="1:2" ht="14.25" customHeight="1"/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T4S</dc:creator>
  <cp:lastModifiedBy>Bernášková Hana (MOL Česká republika s r.o)</cp:lastModifiedBy>
  <dcterms:created xsi:type="dcterms:W3CDTF">2017-08-21T15:46:59Z</dcterms:created>
  <dcterms:modified xsi:type="dcterms:W3CDTF">2023-04-14T07:02:16Z</dcterms:modified>
</cp:coreProperties>
</file>